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CUENTA PUBLICA 2018\JUL-SEP 2018\"/>
    </mc:Choice>
  </mc:AlternateContent>
  <bookViews>
    <workbookView xWindow="0" yWindow="0" windowWidth="24000" windowHeight="9732" firstSheet="1" activeTab="8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  <sheet name="Impresion F6a" sheetId="6" r:id="rId6"/>
    <sheet name="Impresion F6b" sheetId="7" r:id="rId7"/>
    <sheet name="Impresion F6c" sheetId="8" r:id="rId8"/>
    <sheet name="Impresion F6d" sheetId="9" r:id="rId9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E4" i="4" s="1"/>
  <c r="D11" i="4"/>
  <c r="C11" i="4"/>
  <c r="B11" i="4"/>
  <c r="G10" i="4"/>
  <c r="G9" i="4"/>
  <c r="G8" i="4"/>
  <c r="G7" i="4" s="1"/>
  <c r="F7" i="4"/>
  <c r="E7" i="4"/>
  <c r="D7" i="4"/>
  <c r="C7" i="4"/>
  <c r="B7" i="4"/>
  <c r="G6" i="4"/>
  <c r="G5" i="4"/>
  <c r="F4" i="4"/>
  <c r="D4" i="4"/>
  <c r="C4" i="4"/>
  <c r="B4" i="4"/>
  <c r="H77" i="3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H62" i="3" s="1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C42" i="3" s="1"/>
  <c r="H51" i="3"/>
  <c r="H50" i="3"/>
  <c r="H49" i="3"/>
  <c r="H48" i="3"/>
  <c r="H47" i="3"/>
  <c r="H46" i="3"/>
  <c r="H45" i="3"/>
  <c r="H44" i="3"/>
  <c r="G43" i="3"/>
  <c r="F43" i="3"/>
  <c r="E43" i="3"/>
  <c r="H43" i="3" s="1"/>
  <c r="D43" i="3"/>
  <c r="C43" i="3"/>
  <c r="G42" i="3"/>
  <c r="D42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F5" i="3" s="1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D5" i="3" s="1"/>
  <c r="C6" i="3"/>
  <c r="C5" i="3" s="1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E26" i="2" s="1"/>
  <c r="D5" i="2"/>
  <c r="D26" i="2" s="1"/>
  <c r="C5" i="2"/>
  <c r="B5" i="2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G128" i="1"/>
  <c r="F128" i="1"/>
  <c r="E128" i="1"/>
  <c r="H128" i="1" s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H108" i="1" s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F79" i="1" s="1"/>
  <c r="E88" i="1"/>
  <c r="H88" i="1" s="1"/>
  <c r="D88" i="1"/>
  <c r="C88" i="1"/>
  <c r="H87" i="1"/>
  <c r="H86" i="1"/>
  <c r="H85" i="1"/>
  <c r="H84" i="1"/>
  <c r="H83" i="1"/>
  <c r="H82" i="1"/>
  <c r="H81" i="1"/>
  <c r="G80" i="1"/>
  <c r="G79" i="1" s="1"/>
  <c r="F80" i="1"/>
  <c r="E80" i="1"/>
  <c r="D80" i="1"/>
  <c r="D79" i="1" s="1"/>
  <c r="C80" i="1"/>
  <c r="C79" i="1" s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H53" i="1" s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F27" i="4" l="1"/>
  <c r="E27" i="4"/>
  <c r="B27" i="4"/>
  <c r="H53" i="3"/>
  <c r="F42" i="3"/>
  <c r="F79" i="3" s="1"/>
  <c r="D79" i="3"/>
  <c r="C79" i="3"/>
  <c r="G5" i="3"/>
  <c r="G79" i="3" s="1"/>
  <c r="H16" i="3"/>
  <c r="C26" i="2"/>
  <c r="B26" i="2"/>
  <c r="H43" i="1"/>
  <c r="H33" i="1"/>
  <c r="H23" i="1"/>
  <c r="F4" i="1"/>
  <c r="F154" i="1" s="1"/>
  <c r="G4" i="1"/>
  <c r="G154" i="1" s="1"/>
  <c r="H13" i="1"/>
  <c r="D4" i="1"/>
  <c r="D154" i="1" s="1"/>
  <c r="C4" i="1"/>
  <c r="C154" i="1" s="1"/>
  <c r="D16" i="4"/>
  <c r="D27" i="4" s="1"/>
  <c r="G16" i="4"/>
  <c r="E5" i="3"/>
  <c r="H6" i="3"/>
  <c r="H5" i="3" s="1"/>
  <c r="G16" i="2"/>
  <c r="G5" i="2"/>
  <c r="E79" i="1"/>
  <c r="H80" i="1"/>
  <c r="H79" i="1" s="1"/>
  <c r="E4" i="1"/>
  <c r="H5" i="1"/>
  <c r="H4" i="1" s="1"/>
  <c r="C27" i="4"/>
  <c r="E42" i="3"/>
  <c r="H42" i="3" s="1"/>
  <c r="G11" i="4"/>
  <c r="G4" i="4" s="1"/>
  <c r="G27" i="4" l="1"/>
  <c r="G26" i="2"/>
  <c r="H79" i="3"/>
  <c r="E154" i="1"/>
  <c r="H154" i="1"/>
  <c r="E79" i="3"/>
</calcChain>
</file>

<file path=xl/sharedStrings.xml><?xml version="1.0" encoding="utf-8"?>
<sst xmlns="http://schemas.openxmlformats.org/spreadsheetml/2006/main" count="837" uniqueCount="339">
  <si>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</si>
  <si>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</si>
  <si>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</si>
  <si>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</si>
  <si>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</si>
  <si>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</si>
  <si>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</si>
  <si>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</si>
  <si>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</si>
  <si>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</si>
  <si>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</si>
  <si>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</si>
  <si>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</si>
  <si>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</si>
  <si>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</si>
  <si>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</si>
  <si>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</si>
  <si>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</si>
  <si>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</si>
  <si>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</si>
  <si>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</si>
  <si>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</si>
  <si>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</si>
  <si>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</si>
  <si>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</si>
  <si>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</si>
  <si>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</si>
  <si>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</si>
  <si>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</si>
  <si>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</si>
  <si>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</si>
  <si>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</si>
  <si>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</si>
  <si>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</si>
  <si>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</si>
  <si>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</si>
  <si>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</si>
  <si>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</si>
  <si>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</si>
  <si>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</si>
  <si>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</si>
  <si>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</si>
  <si>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</si>
  <si>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</si>
  <si>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</si>
  <si>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</si>
  <si>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</si>
  <si>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</si>
  <si>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</si>
  <si>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</si>
  <si>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</si>
  <si>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</si>
  <si>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</si>
  <si>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</si>
  <si>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</si>
  <si>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</si>
  <si>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</si>
  <si>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</si>
  <si>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</si>
  <si>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</si>
  <si>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</si>
  <si>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</si>
  <si>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</si>
  <si>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</si>
  <si>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</si>
  <si>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</si>
  <si>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</si>
  <si>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</si>
  <si>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</si>
  <si>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</si>
  <si>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</si>
  <si>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</si>
  <si>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</si>
  <si>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</si>
  <si>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</si>
  <si>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</si>
  <si>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</si>
  <si>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</si>
  <si>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</si>
  <si>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</si>
  <si>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</si>
  <si>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</si>
  <si>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</si>
  <si>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</si>
  <si>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</si>
  <si>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</si>
  <si>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</si>
  <si>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</si>
  <si>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</si>
  <si>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</si>
  <si>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</si>
  <si>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</si>
  <si>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</si>
  <si>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</si>
  <si>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</si>
  <si>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</si>
  <si>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</si>
  <si>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</si>
  <si>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</si>
  <si>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</si>
  <si>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</si>
  <si>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</si>
  <si>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</si>
  <si>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</si>
  <si>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</si>
  <si>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</si>
  <si>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</si>
  <si>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</si>
  <si>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</si>
  <si>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</si>
  <si>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</si>
  <si>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</si>
  <si>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</si>
  <si>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</si>
  <si>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</si>
  <si>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</si>
  <si>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</si>
  <si>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</si>
  <si>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</si>
  <si>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</si>
  <si>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</si>
  <si>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</si>
  <si>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</si>
  <si>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</si>
  <si>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</si>
  <si>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</si>
  <si>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</si>
  <si>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</si>
  <si>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</si>
  <si>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</si>
  <si>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</si>
  <si>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</si>
  <si>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</si>
  <si>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</si>
  <si>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</si>
  <si>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</si>
  <si>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</si>
  <si>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</si>
  <si>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</si>
  <si>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</si>
  <si>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</si>
  <si>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</si>
  <si>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</si>
  <si>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</si>
  <si>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</si>
  <si>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</si>
  <si>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</si>
  <si>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</si>
  <si>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</si>
  <si>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</si>
  <si>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</si>
  <si>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</si>
  <si>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</si>
  <si>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</si>
  <si>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</si>
  <si>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</si>
  <si>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</si>
  <si>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</si>
  <si>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</si>
  <si>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</si>
  <si>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</si>
  <si>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</si>
  <si>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</si>
  <si>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</si>
  <si>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</si>
  <si>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</si>
  <si>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</si>
  <si>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</si>
  <si>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</si>
  <si>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</si>
  <si>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</si>
  <si>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</si>
  <si>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</si>
  <si>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</si>
  <si>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</si>
  <si>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</si>
  <si>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</si>
  <si>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</si>
  <si>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</si>
  <si>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</si>
  <si>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</si>
  <si>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</si>
  <si>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</si>
  <si>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</si>
  <si>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</si>
  <si>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</si>
  <si>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</si>
  <si>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</si>
  <si>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</si>
  <si>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</si>
  <si>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</si>
  <si>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</si>
  <si>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</si>
  <si>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</si>
  <si>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</si>
  <si>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</si>
  <si>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</si>
  <si>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</si>
  <si>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</si>
  <si>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</si>
  <si>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</si>
  <si>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</si>
  <si>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</si>
  <si>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</si>
  <si>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</si>
  <si>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</si>
  <si>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</si>
  <si>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</si>
  <si>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</si>
  <si>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</si>
  <si>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</si>
  <si>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</si>
  <si>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</si>
  <si>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</si>
  <si>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</si>
  <si>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</si>
  <si>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</si>
  <si>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</si>
  <si>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</si>
  <si>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</si>
  <si>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</si>
  <si>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</si>
  <si>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</si>
  <si>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</si>
  <si>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</si>
  <si>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</si>
  <si>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</si>
  <si>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</si>
  <si>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</si>
  <si>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</si>
  <si>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</si>
  <si>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</si>
  <si>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</si>
  <si>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</si>
  <si>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</si>
  <si>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</si>
  <si>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</si>
  <si>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</si>
  <si>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</si>
  <si>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</si>
  <si>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</si>
  <si>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</si>
  <si>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</si>
  <si>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</si>
  <si>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</si>
  <si>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</si>
  <si>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</si>
  <si>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</si>
  <si>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</si>
  <si>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</si>
  <si>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</si>
  <si>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</si>
  <si>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</si>
  <si>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</si>
  <si>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</si>
  <si>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</si>
  <si>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</si>
  <si>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</si>
  <si>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</si>
  <si>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</si>
  <si>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</si>
  <si>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</si>
  <si>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</si>
  <si>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</si>
  <si>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</si>
  <si>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</si>
  <si>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</si>
  <si>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</si>
  <si>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</si>
  <si>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</si>
  <si>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</si>
  <si>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</si>
  <si>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</si>
  <si>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</si>
  <si>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</si>
  <si>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</si>
  <si>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</si>
  <si>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</si>
  <si>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</si>
  <si>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</si>
  <si>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</si>
  <si>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</si>
  <si>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</si>
  <si>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</si>
  <si>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</si>
  <si>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</si>
  <si>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</si>
  <si>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</si>
  <si>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</si>
  <si>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</si>
  <si>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</si>
  <si>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</si>
  <si>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</si>
  <si>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</si>
  <si>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</si>
  <si>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</si>
  <si>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</si>
  <si>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</si>
  <si>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</si>
  <si>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</si>
  <si>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</si>
  <si>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</si>
  <si>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</si>
  <si>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</si>
  <si>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</si>
  <si>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</si>
  <si>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</si>
  <si>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</si>
  <si>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</si>
  <si>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</si>
  <si>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</si>
  <si>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</si>
  <si>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</si>
  <si>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</si>
  <si>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</si>
  <si>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</si>
  <si>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</si>
  <si>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</si>
  <si>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</si>
  <si>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</si>
  <si>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</si>
  <si>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</si>
  <si>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</si>
  <si>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</si>
  <si>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</si>
  <si>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SISTEMA PARA EL DESARROLLO INTEGRAL DE LA FAMILIA DEL MUNICIPIO DE ACAMBARO GUANAJUATO
Clasificación por Objeto del Gasto (Capítulo y Concepto)
al 30 de Septiembre de 2018
PESOS</t>
  </si>
  <si>
    <t>SISTEMA PARA EL DESARROLLO INTEGRAL DE LA FAMILIA DEL MUNICIPIO DE ACAMBARO GUANAJUATO
Estado Analítico del Ejercicio del Presupuesto de Egresos Detallado - LDF
Clasificación Administrativa
al 30 de Septiembre de 2018
PESOS</t>
  </si>
  <si>
    <t>SISTEMA PARA EL DESARROLLO INTEGRAL DE LA FAMILIA DEL MUNICIPIO DE ACAMBARO GUANAJUATO
Estado Analítico del Ejercicio del Presupuesto de Egresos Detallado - LDF
Clasificación Funcional (Finalidad y Función)
al 30 de Septiembre de 2018
PESOS</t>
  </si>
  <si>
    <t>SISTEMA PARA EL DESARROLLO INTEGRAL DE LA FAMILIA DEL MUNICIPIO DE ACAMBARO GUANAJUATO
Estado Analítico del Ejercicio del Presupuesto de Egresos Detallado - LDF
Clasificación de Servicios Personales por Categoría
al 30 de Septiembre de 2018
PESOS</t>
  </si>
  <si>
    <t>____________________________________________</t>
  </si>
  <si>
    <t>__________________________________________</t>
  </si>
  <si>
    <t>DIRECTOR DEL SMDIF</t>
  </si>
  <si>
    <t>C.P. BLANCA A. ORTEGA GARCIA</t>
  </si>
  <si>
    <t>SUBDIRECTOR DE ADMINISTRACION Y FINANZAS</t>
  </si>
  <si>
    <t>_________________________________________</t>
  </si>
  <si>
    <t>BLANCA A. ORTEGA GARCIA</t>
  </si>
  <si>
    <t>_____________________________________________________</t>
  </si>
  <si>
    <t>_________________________________</t>
  </si>
  <si>
    <t>SUBDIRECTOR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</si>
</sst>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1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6" fillId="0" borderId="0" xfId="0" applyNumberFormat="1" applyFont="1"/>
    <xf numFmtId="0" fontId="5" fillId="0" borderId="13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8" xfId="0" applyFont="1" applyBorder="1"/>
    <xf numFmtId="0" fontId="6" fillId="0" borderId="8" xfId="0" applyFont="1" applyBorder="1"/>
    <xf numFmtId="0" fontId="5" fillId="0" borderId="12" xfId="0" applyFont="1" applyBorder="1"/>
    <xf numFmtId="0" fontId="5" fillId="0" borderId="9" xfId="0" applyFont="1" applyBorder="1"/>
    <xf numFmtId="4" fontId="5" fillId="0" borderId="4" xfId="0" applyNumberFormat="1" applyFont="1" applyBorder="1"/>
    <xf numFmtId="4" fontId="5" fillId="0" borderId="7" xfId="0" applyNumberFormat="1" applyFont="1" applyBorder="1"/>
    <xf numFmtId="4" fontId="6" fillId="0" borderId="7" xfId="0" applyNumberFormat="1" applyFont="1" applyBorder="1"/>
    <xf numFmtId="4" fontId="5" fillId="0" borderId="6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/>
    <xf numFmtId="0" fontId="5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7" xfId="0" applyFont="1" applyBorder="1"/>
    <xf numFmtId="0" fontId="5" fillId="0" borderId="6" xfId="0" applyFont="1" applyBorder="1"/>
    <xf numFmtId="4" fontId="6" fillId="0" borderId="4" xfId="0" applyNumberFormat="1" applyFont="1" applyBorder="1"/>
    <xf numFmtId="0" fontId="6" fillId="0" borderId="0" xfId="0" applyFont="1" applyAlignment="1">
      <alignment horizontal="center"/>
    </xf>
    <xf numFmtId="0" fontId="0" fillId="0" borderId="13" xfId="0" applyBorder="1"/>
    <xf numFmtId="0" fontId="0" fillId="0" borderId="10" xfId="0" applyBorder="1"/>
    <xf numFmtId="0" fontId="0" fillId="0" borderId="4" xfId="0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3"/>
  </cols>
  <sheetData>
    <row r="1" spans="1:2">
      <c r="A1" s="32"/>
      <c r="B1" s="32"/>
    </row>
    <row r="2020" spans="1:1">
      <c r="A2020" s="34" t="s">
        <v>146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opLeftCell="A13" workbookViewId="0">
      <selection sqref="A1:H1"/>
    </sheetView>
  </sheetViews>
  <sheetFormatPr baseColWidth="10" defaultColWidth="12" defaultRowHeight="13.2"/>
  <cols>
    <col min="1" max="1" width="4.77734375" style="1" customWidth="1"/>
    <col min="2" max="2" width="90.77734375" style="1" customWidth="1"/>
    <col min="3" max="8" width="16.77734375" style="1" customWidth="1"/>
    <col min="9" max="16384" width="12" style="1"/>
  </cols>
  <sheetData>
    <row r="1" spans="1:8" ht="45.9" customHeight="1">
      <c r="A1" s="81" t="s">
        <v>325</v>
      </c>
      <c r="B1" s="83"/>
      <c r="C1" s="83"/>
      <c r="D1" s="83"/>
      <c r="E1" s="83"/>
      <c r="F1" s="83"/>
      <c r="G1" s="83"/>
      <c r="H1" s="84"/>
    </row>
    <row r="2" spans="1:8">
      <c r="A2" s="81"/>
      <c r="B2" s="82"/>
      <c r="C2" s="80" t="s">
        <v>0</v>
      </c>
      <c r="D2" s="80"/>
      <c r="E2" s="80"/>
      <c r="F2" s="80"/>
      <c r="G2" s="80"/>
      <c r="H2" s="2"/>
    </row>
    <row r="3" spans="1:8" ht="20.399999999999999">
      <c r="A3" s="85" t="s">
        <v>1</v>
      </c>
      <c r="B3" s="86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87" t="s">
        <v>8</v>
      </c>
      <c r="B4" s="88"/>
      <c r="C4" s="5">
        <f>C5+C13+C23+C33+C43+C53+C57+C66+C70</f>
        <v>10163047.07</v>
      </c>
      <c r="D4" s="5">
        <f t="shared" ref="D4:H4" si="0">D5+D13+D23+D33+D43+D53+D57+D66+D70</f>
        <v>1434121.96</v>
      </c>
      <c r="E4" s="5">
        <f t="shared" si="0"/>
        <v>11597169.029999999</v>
      </c>
      <c r="F4" s="5">
        <f t="shared" si="0"/>
        <v>8058925.6900000004</v>
      </c>
      <c r="G4" s="5">
        <f t="shared" si="0"/>
        <v>8058925.6900000004</v>
      </c>
      <c r="H4" s="5">
        <f t="shared" si="0"/>
        <v>3538243.34</v>
      </c>
    </row>
    <row r="5" spans="1:8">
      <c r="A5" s="89" t="s">
        <v>9</v>
      </c>
      <c r="B5" s="90"/>
      <c r="C5" s="6">
        <f>SUM(C6:C12)</f>
        <v>7079089.4499999993</v>
      </c>
      <c r="D5" s="6">
        <f t="shared" ref="D5:H5" si="1">SUM(D6:D12)</f>
        <v>279983.40000000002</v>
      </c>
      <c r="E5" s="6">
        <f t="shared" si="1"/>
        <v>7359072.8499999996</v>
      </c>
      <c r="F5" s="6">
        <f t="shared" si="1"/>
        <v>5233899.1100000003</v>
      </c>
      <c r="G5" s="6">
        <f t="shared" si="1"/>
        <v>5233899.1100000003</v>
      </c>
      <c r="H5" s="6">
        <f t="shared" si="1"/>
        <v>2125173.7399999998</v>
      </c>
    </row>
    <row r="6" spans="1:8">
      <c r="A6" s="35" t="s">
        <v>147</v>
      </c>
      <c r="B6" s="36" t="s">
        <v>10</v>
      </c>
      <c r="C6" s="7">
        <v>5938052.5199999996</v>
      </c>
      <c r="D6" s="7">
        <v>180617.69</v>
      </c>
      <c r="E6" s="7">
        <f>C6+D6</f>
        <v>6118670.21</v>
      </c>
      <c r="F6" s="7">
        <v>4859906.96</v>
      </c>
      <c r="G6" s="7">
        <v>4859906.96</v>
      </c>
      <c r="H6" s="7">
        <f>E6-F6</f>
        <v>1258763.25</v>
      </c>
    </row>
    <row r="7" spans="1:8">
      <c r="A7" s="35" t="s">
        <v>148</v>
      </c>
      <c r="B7" s="36" t="s">
        <v>11</v>
      </c>
      <c r="C7" s="7">
        <v>0</v>
      </c>
      <c r="D7" s="7">
        <v>50000</v>
      </c>
      <c r="E7" s="7">
        <f t="shared" ref="E7:E12" si="2">C7+D7</f>
        <v>50000</v>
      </c>
      <c r="F7" s="7">
        <v>0</v>
      </c>
      <c r="G7" s="7">
        <v>0</v>
      </c>
      <c r="H7" s="7">
        <f t="shared" ref="H7:H70" si="3">E7-F7</f>
        <v>50000</v>
      </c>
    </row>
    <row r="8" spans="1:8">
      <c r="A8" s="35" t="s">
        <v>149</v>
      </c>
      <c r="B8" s="36" t="s">
        <v>12</v>
      </c>
      <c r="C8" s="7">
        <v>694148.93</v>
      </c>
      <c r="D8" s="7">
        <v>196373.08</v>
      </c>
      <c r="E8" s="7">
        <f t="shared" si="2"/>
        <v>890522.01</v>
      </c>
      <c r="F8" s="7">
        <v>216590.86</v>
      </c>
      <c r="G8" s="7">
        <v>216590.86</v>
      </c>
      <c r="H8" s="7">
        <f t="shared" si="3"/>
        <v>673931.15</v>
      </c>
    </row>
    <row r="9" spans="1:8">
      <c r="A9" s="35" t="s">
        <v>150</v>
      </c>
      <c r="B9" s="36" t="s">
        <v>13</v>
      </c>
      <c r="C9" s="7"/>
      <c r="D9" s="7"/>
      <c r="E9" s="7">
        <f t="shared" si="2"/>
        <v>0</v>
      </c>
      <c r="F9" s="7"/>
      <c r="G9" s="7"/>
      <c r="H9" s="7">
        <f t="shared" si="3"/>
        <v>0</v>
      </c>
    </row>
    <row r="10" spans="1:8">
      <c r="A10" s="35" t="s">
        <v>151</v>
      </c>
      <c r="B10" s="36" t="s">
        <v>14</v>
      </c>
      <c r="C10" s="7">
        <v>260000</v>
      </c>
      <c r="D10" s="7">
        <v>39880.629999999997</v>
      </c>
      <c r="E10" s="7">
        <f t="shared" si="2"/>
        <v>299880.63</v>
      </c>
      <c r="F10" s="7">
        <v>157401.29</v>
      </c>
      <c r="G10" s="7">
        <v>157401.29</v>
      </c>
      <c r="H10" s="7">
        <f t="shared" si="3"/>
        <v>142479.34</v>
      </c>
    </row>
    <row r="11" spans="1:8">
      <c r="A11" s="35" t="s">
        <v>152</v>
      </c>
      <c r="B11" s="36" t="s">
        <v>15</v>
      </c>
      <c r="C11" s="7">
        <v>186888</v>
      </c>
      <c r="D11" s="7">
        <v>-186888</v>
      </c>
      <c r="E11" s="7">
        <f t="shared" si="2"/>
        <v>0</v>
      </c>
      <c r="F11" s="7">
        <v>0</v>
      </c>
      <c r="G11" s="7">
        <v>0</v>
      </c>
      <c r="H11" s="7">
        <f t="shared" si="3"/>
        <v>0</v>
      </c>
    </row>
    <row r="12" spans="1:8">
      <c r="A12" s="35" t="s">
        <v>153</v>
      </c>
      <c r="B12" s="36" t="s">
        <v>16</v>
      </c>
      <c r="C12" s="7"/>
      <c r="D12" s="7"/>
      <c r="E12" s="7">
        <f t="shared" si="2"/>
        <v>0</v>
      </c>
      <c r="F12" s="7"/>
      <c r="G12" s="7"/>
      <c r="H12" s="7">
        <f t="shared" si="3"/>
        <v>0</v>
      </c>
    </row>
    <row r="13" spans="1:8">
      <c r="A13" s="89" t="s">
        <v>17</v>
      </c>
      <c r="B13" s="90"/>
      <c r="C13" s="6">
        <f>SUM(C14:C22)</f>
        <v>1912089.58</v>
      </c>
      <c r="D13" s="6">
        <f t="shared" ref="D13:G13" si="4">SUM(D14:D22)</f>
        <v>-423956.33999999997</v>
      </c>
      <c r="E13" s="6">
        <f t="shared" si="4"/>
        <v>1488133.2400000002</v>
      </c>
      <c r="F13" s="6">
        <f t="shared" si="4"/>
        <v>779678.52</v>
      </c>
      <c r="G13" s="6">
        <f t="shared" si="4"/>
        <v>779678.52</v>
      </c>
      <c r="H13" s="6">
        <f t="shared" si="3"/>
        <v>708454.7200000002</v>
      </c>
    </row>
    <row r="14" spans="1:8">
      <c r="A14" s="35" t="s">
        <v>154</v>
      </c>
      <c r="B14" s="36" t="s">
        <v>18</v>
      </c>
      <c r="C14" s="7">
        <v>292680.92</v>
      </c>
      <c r="D14" s="7">
        <v>30500</v>
      </c>
      <c r="E14" s="7">
        <f t="shared" ref="E14:E22" si="5">C14+D14</f>
        <v>323180.92</v>
      </c>
      <c r="F14" s="7">
        <v>150417.37</v>
      </c>
      <c r="G14" s="7">
        <v>150417.37</v>
      </c>
      <c r="H14" s="7">
        <f t="shared" si="3"/>
        <v>172763.55</v>
      </c>
    </row>
    <row r="15" spans="1:8">
      <c r="A15" s="35" t="s">
        <v>155</v>
      </c>
      <c r="B15" s="36" t="s">
        <v>19</v>
      </c>
      <c r="C15" s="7">
        <v>49619.5</v>
      </c>
      <c r="D15" s="7">
        <v>16300</v>
      </c>
      <c r="E15" s="7">
        <f t="shared" si="5"/>
        <v>65919.5</v>
      </c>
      <c r="F15" s="7">
        <v>35510.21</v>
      </c>
      <c r="G15" s="7">
        <v>35510.21</v>
      </c>
      <c r="H15" s="7">
        <f t="shared" si="3"/>
        <v>30409.29</v>
      </c>
    </row>
    <row r="16" spans="1:8">
      <c r="A16" s="35" t="s">
        <v>156</v>
      </c>
      <c r="B16" s="3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35" t="s">
        <v>157</v>
      </c>
      <c r="B17" s="36" t="s">
        <v>21</v>
      </c>
      <c r="C17" s="7">
        <v>58295.72</v>
      </c>
      <c r="D17" s="7">
        <v>400</v>
      </c>
      <c r="E17" s="7">
        <f t="shared" si="5"/>
        <v>58695.72</v>
      </c>
      <c r="F17" s="7">
        <v>45472.04</v>
      </c>
      <c r="G17" s="7">
        <v>45472.04</v>
      </c>
      <c r="H17" s="7">
        <f t="shared" si="3"/>
        <v>13223.68</v>
      </c>
    </row>
    <row r="18" spans="1:8">
      <c r="A18" s="35" t="s">
        <v>158</v>
      </c>
      <c r="B18" s="36" t="s">
        <v>22</v>
      </c>
      <c r="C18" s="7">
        <v>20578.86</v>
      </c>
      <c r="D18" s="7">
        <v>-7740.92</v>
      </c>
      <c r="E18" s="7">
        <f t="shared" si="5"/>
        <v>12837.94</v>
      </c>
      <c r="F18" s="7">
        <v>6042.8</v>
      </c>
      <c r="G18" s="7">
        <v>6042.8</v>
      </c>
      <c r="H18" s="7">
        <f t="shared" si="3"/>
        <v>6795.14</v>
      </c>
    </row>
    <row r="19" spans="1:8">
      <c r="A19" s="35" t="s">
        <v>159</v>
      </c>
      <c r="B19" s="36" t="s">
        <v>23</v>
      </c>
      <c r="C19" s="7">
        <v>1349319.08</v>
      </c>
      <c r="D19" s="7">
        <v>-558384.06999999995</v>
      </c>
      <c r="E19" s="7">
        <f t="shared" si="5"/>
        <v>790935.01000000013</v>
      </c>
      <c r="F19" s="7">
        <v>422009.89</v>
      </c>
      <c r="G19" s="7">
        <v>422009.89</v>
      </c>
      <c r="H19" s="7">
        <f t="shared" si="3"/>
        <v>368925.12000000011</v>
      </c>
    </row>
    <row r="20" spans="1:8">
      <c r="A20" s="35" t="s">
        <v>160</v>
      </c>
      <c r="B20" s="36" t="s">
        <v>24</v>
      </c>
      <c r="C20" s="7">
        <v>4415.08</v>
      </c>
      <c r="D20" s="7">
        <v>-4034.08</v>
      </c>
      <c r="E20" s="7">
        <f t="shared" si="5"/>
        <v>381</v>
      </c>
      <c r="F20" s="7">
        <v>381</v>
      </c>
      <c r="G20" s="7">
        <v>381</v>
      </c>
      <c r="H20" s="7">
        <f t="shared" si="3"/>
        <v>0</v>
      </c>
    </row>
    <row r="21" spans="1:8">
      <c r="A21" s="35" t="s">
        <v>161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162</v>
      </c>
      <c r="B22" s="36" t="s">
        <v>26</v>
      </c>
      <c r="C22" s="7">
        <v>137180.42000000001</v>
      </c>
      <c r="D22" s="7">
        <v>99002.73</v>
      </c>
      <c r="E22" s="7">
        <f t="shared" si="5"/>
        <v>236183.15000000002</v>
      </c>
      <c r="F22" s="7">
        <v>119845.21</v>
      </c>
      <c r="G22" s="7">
        <v>119845.21</v>
      </c>
      <c r="H22" s="7">
        <f t="shared" si="3"/>
        <v>116337.94000000002</v>
      </c>
    </row>
    <row r="23" spans="1:8">
      <c r="A23" s="89" t="s">
        <v>27</v>
      </c>
      <c r="B23" s="90"/>
      <c r="C23" s="6">
        <f>SUM(C24:C32)</f>
        <v>924368.04</v>
      </c>
      <c r="D23" s="6">
        <f t="shared" ref="D23:G23" si="6">SUM(D24:D32)</f>
        <v>1234764.8999999999</v>
      </c>
      <c r="E23" s="6">
        <f t="shared" si="6"/>
        <v>2159132.94</v>
      </c>
      <c r="F23" s="6">
        <f t="shared" si="6"/>
        <v>1589108.72</v>
      </c>
      <c r="G23" s="6">
        <f t="shared" si="6"/>
        <v>1589108.72</v>
      </c>
      <c r="H23" s="6">
        <f t="shared" si="3"/>
        <v>570024.22</v>
      </c>
    </row>
    <row r="24" spans="1:8">
      <c r="A24" s="35" t="s">
        <v>163</v>
      </c>
      <c r="B24" s="36" t="s">
        <v>28</v>
      </c>
      <c r="C24" s="7">
        <v>222527</v>
      </c>
      <c r="D24" s="7">
        <v>61545.919999999998</v>
      </c>
      <c r="E24" s="7">
        <f t="shared" ref="E24:E32" si="7">C24+D24</f>
        <v>284072.92</v>
      </c>
      <c r="F24" s="7">
        <v>196569.87</v>
      </c>
      <c r="G24" s="7">
        <v>196569.87</v>
      </c>
      <c r="H24" s="7">
        <f t="shared" si="3"/>
        <v>87503.049999999988</v>
      </c>
    </row>
    <row r="25" spans="1:8">
      <c r="A25" s="35" t="s">
        <v>164</v>
      </c>
      <c r="B25" s="36" t="s">
        <v>29</v>
      </c>
      <c r="C25" s="7">
        <v>18441.759999999998</v>
      </c>
      <c r="D25" s="7">
        <v>9600</v>
      </c>
      <c r="E25" s="7">
        <f t="shared" si="7"/>
        <v>28041.759999999998</v>
      </c>
      <c r="F25" s="7">
        <v>23200</v>
      </c>
      <c r="G25" s="7">
        <v>23200</v>
      </c>
      <c r="H25" s="7">
        <f t="shared" si="3"/>
        <v>4841.7599999999984</v>
      </c>
    </row>
    <row r="26" spans="1:8">
      <c r="A26" s="35" t="s">
        <v>165</v>
      </c>
      <c r="B26" s="36" t="s">
        <v>30</v>
      </c>
      <c r="C26" s="7">
        <v>5800</v>
      </c>
      <c r="D26" s="7">
        <v>0</v>
      </c>
      <c r="E26" s="7">
        <f t="shared" si="7"/>
        <v>5800</v>
      </c>
      <c r="F26" s="7">
        <v>5585.02</v>
      </c>
      <c r="G26" s="7">
        <v>5585.02</v>
      </c>
      <c r="H26" s="7">
        <f t="shared" si="3"/>
        <v>214.97999999999956</v>
      </c>
    </row>
    <row r="27" spans="1:8">
      <c r="A27" s="35" t="s">
        <v>166</v>
      </c>
      <c r="B27" s="36" t="s">
        <v>31</v>
      </c>
      <c r="C27" s="7">
        <v>112760</v>
      </c>
      <c r="D27" s="7">
        <v>50375.48</v>
      </c>
      <c r="E27" s="7">
        <f t="shared" si="7"/>
        <v>163135.48000000001</v>
      </c>
      <c r="F27" s="7">
        <v>110894.26</v>
      </c>
      <c r="G27" s="7">
        <v>110894.26</v>
      </c>
      <c r="H27" s="7">
        <f t="shared" si="3"/>
        <v>52241.220000000016</v>
      </c>
    </row>
    <row r="28" spans="1:8">
      <c r="A28" s="35" t="s">
        <v>167</v>
      </c>
      <c r="B28" s="36" t="s">
        <v>32</v>
      </c>
      <c r="C28" s="7">
        <v>184820</v>
      </c>
      <c r="D28" s="7">
        <v>96531.51</v>
      </c>
      <c r="E28" s="7">
        <f t="shared" si="7"/>
        <v>281351.51</v>
      </c>
      <c r="F28" s="7">
        <v>148158.76</v>
      </c>
      <c r="G28" s="7">
        <v>148158.76</v>
      </c>
      <c r="H28" s="7">
        <f t="shared" si="3"/>
        <v>133192.75</v>
      </c>
    </row>
    <row r="29" spans="1:8">
      <c r="A29" s="35" t="s">
        <v>168</v>
      </c>
      <c r="B29" s="36" t="s">
        <v>33</v>
      </c>
      <c r="C29" s="7">
        <v>45240</v>
      </c>
      <c r="D29" s="7">
        <v>0</v>
      </c>
      <c r="E29" s="7">
        <f t="shared" si="7"/>
        <v>45240</v>
      </c>
      <c r="F29" s="7">
        <v>17400</v>
      </c>
      <c r="G29" s="7">
        <v>17400</v>
      </c>
      <c r="H29" s="7">
        <f t="shared" si="3"/>
        <v>27840</v>
      </c>
    </row>
    <row r="30" spans="1:8">
      <c r="A30" s="35" t="s">
        <v>169</v>
      </c>
      <c r="B30" s="36" t="s">
        <v>34</v>
      </c>
      <c r="C30" s="7">
        <v>19053.189999999999</v>
      </c>
      <c r="D30" s="7">
        <v>2000</v>
      </c>
      <c r="E30" s="7">
        <f t="shared" si="7"/>
        <v>21053.19</v>
      </c>
      <c r="F30" s="7">
        <v>5344.9</v>
      </c>
      <c r="G30" s="7">
        <v>5344.9</v>
      </c>
      <c r="H30" s="7">
        <f t="shared" si="3"/>
        <v>15708.289999999999</v>
      </c>
    </row>
    <row r="31" spans="1:8">
      <c r="A31" s="35" t="s">
        <v>170</v>
      </c>
      <c r="B31" s="36" t="s">
        <v>35</v>
      </c>
      <c r="C31" s="7">
        <v>172784.82</v>
      </c>
      <c r="D31" s="7">
        <v>993393</v>
      </c>
      <c r="E31" s="7">
        <f t="shared" si="7"/>
        <v>1166177.82</v>
      </c>
      <c r="F31" s="7">
        <v>971612.91</v>
      </c>
      <c r="G31" s="7">
        <v>971612.91</v>
      </c>
      <c r="H31" s="7">
        <f t="shared" si="3"/>
        <v>194564.91000000003</v>
      </c>
    </row>
    <row r="32" spans="1:8">
      <c r="A32" s="35" t="s">
        <v>171</v>
      </c>
      <c r="B32" s="36" t="s">
        <v>36</v>
      </c>
      <c r="C32" s="7">
        <v>142941.26999999999</v>
      </c>
      <c r="D32" s="7">
        <v>21318.99</v>
      </c>
      <c r="E32" s="7">
        <f t="shared" si="7"/>
        <v>164260.25999999998</v>
      </c>
      <c r="F32" s="7">
        <v>110343</v>
      </c>
      <c r="G32" s="7">
        <v>110343</v>
      </c>
      <c r="H32" s="7">
        <f t="shared" si="3"/>
        <v>53917.25999999998</v>
      </c>
    </row>
    <row r="33" spans="1:8">
      <c r="A33" s="89" t="s">
        <v>37</v>
      </c>
      <c r="B33" s="90"/>
      <c r="C33" s="6">
        <f>SUM(C34:C42)</f>
        <v>193000</v>
      </c>
      <c r="D33" s="6">
        <f t="shared" ref="D33:G33" si="8">SUM(D34:D42)</f>
        <v>110000</v>
      </c>
      <c r="E33" s="6">
        <f t="shared" si="8"/>
        <v>303000</v>
      </c>
      <c r="F33" s="6">
        <f t="shared" si="8"/>
        <v>182158.34</v>
      </c>
      <c r="G33" s="6">
        <f t="shared" si="8"/>
        <v>182158.34</v>
      </c>
      <c r="H33" s="6">
        <f t="shared" si="3"/>
        <v>120841.66</v>
      </c>
    </row>
    <row r="34" spans="1:8">
      <c r="A34" s="35" t="s">
        <v>172</v>
      </c>
      <c r="B34" s="3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35" t="s">
        <v>173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174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175</v>
      </c>
      <c r="B37" s="36" t="s">
        <v>41</v>
      </c>
      <c r="C37" s="7">
        <v>193000</v>
      </c>
      <c r="D37" s="7">
        <v>110000</v>
      </c>
      <c r="E37" s="7">
        <f t="shared" si="9"/>
        <v>303000</v>
      </c>
      <c r="F37" s="7">
        <v>182158.34</v>
      </c>
      <c r="G37" s="7">
        <v>182158.34</v>
      </c>
      <c r="H37" s="7">
        <f t="shared" si="3"/>
        <v>120841.66</v>
      </c>
    </row>
    <row r="38" spans="1:8">
      <c r="A38" s="35" t="s">
        <v>176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177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178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89" t="s">
        <v>47</v>
      </c>
      <c r="B43" s="90"/>
      <c r="C43" s="6">
        <f>SUM(C44:C52)</f>
        <v>24500</v>
      </c>
      <c r="D43" s="6">
        <f t="shared" ref="D43:G43" si="10">SUM(D44:D52)</f>
        <v>263330</v>
      </c>
      <c r="E43" s="6">
        <f t="shared" si="10"/>
        <v>287830</v>
      </c>
      <c r="F43" s="6">
        <f t="shared" si="10"/>
        <v>274081</v>
      </c>
      <c r="G43" s="6">
        <f t="shared" si="10"/>
        <v>274081</v>
      </c>
      <c r="H43" s="6">
        <f t="shared" si="3"/>
        <v>13749</v>
      </c>
    </row>
    <row r="44" spans="1:8">
      <c r="A44" s="35" t="s">
        <v>179</v>
      </c>
      <c r="B44" s="36" t="s">
        <v>48</v>
      </c>
      <c r="C44" s="7">
        <v>24500</v>
      </c>
      <c r="D44" s="7">
        <v>4400</v>
      </c>
      <c r="E44" s="7">
        <f t="shared" ref="E44:E52" si="11">C44+D44</f>
        <v>28900</v>
      </c>
      <c r="F44" s="7">
        <v>15151</v>
      </c>
      <c r="G44" s="7">
        <v>15151</v>
      </c>
      <c r="H44" s="7">
        <f t="shared" si="3"/>
        <v>13749</v>
      </c>
    </row>
    <row r="45" spans="1:8">
      <c r="A45" s="35" t="s">
        <v>180</v>
      </c>
      <c r="B45" s="3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35" t="s">
        <v>181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182</v>
      </c>
      <c r="B47" s="36" t="s">
        <v>51</v>
      </c>
      <c r="C47" s="7">
        <v>0</v>
      </c>
      <c r="D47" s="7">
        <v>258930</v>
      </c>
      <c r="E47" s="7">
        <f t="shared" si="11"/>
        <v>258930</v>
      </c>
      <c r="F47" s="7">
        <v>258930</v>
      </c>
      <c r="G47" s="7">
        <v>258930</v>
      </c>
      <c r="H47" s="7">
        <f t="shared" si="3"/>
        <v>0</v>
      </c>
    </row>
    <row r="48" spans="1:8">
      <c r="A48" s="35" t="s">
        <v>183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184</v>
      </c>
      <c r="B49" s="36" t="s">
        <v>53</v>
      </c>
      <c r="C49" s="7"/>
      <c r="D49" s="7"/>
      <c r="E49" s="7">
        <f t="shared" si="11"/>
        <v>0</v>
      </c>
      <c r="F49" s="7"/>
      <c r="G49" s="7"/>
      <c r="H49" s="7">
        <f t="shared" si="3"/>
        <v>0</v>
      </c>
    </row>
    <row r="50" spans="1:8">
      <c r="A50" s="35" t="s">
        <v>185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186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187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89" t="s">
        <v>57</v>
      </c>
      <c r="B53" s="90"/>
      <c r="C53" s="6">
        <f>SUM(C54:C56)</f>
        <v>30000</v>
      </c>
      <c r="D53" s="6">
        <f t="shared" ref="D53:G53" si="12">SUM(D54:D56)</f>
        <v>-30000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35" t="s">
        <v>188</v>
      </c>
      <c r="B54" s="36" t="s">
        <v>58</v>
      </c>
      <c r="C54" s="7">
        <v>30000</v>
      </c>
      <c r="D54" s="7">
        <v>-30000</v>
      </c>
      <c r="E54" s="7">
        <f t="shared" ref="E54:E56" si="13">C54+D54</f>
        <v>0</v>
      </c>
      <c r="F54" s="7">
        <v>0</v>
      </c>
      <c r="G54" s="7">
        <v>0</v>
      </c>
      <c r="H54" s="7">
        <f t="shared" si="3"/>
        <v>0</v>
      </c>
    </row>
    <row r="55" spans="1:8">
      <c r="A55" s="35" t="s">
        <v>189</v>
      </c>
      <c r="B55" s="3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35" t="s">
        <v>190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89" t="s">
        <v>61</v>
      </c>
      <c r="B57" s="90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191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192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193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194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195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196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197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89" t="s">
        <v>70</v>
      </c>
      <c r="B66" s="90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198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199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323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89" t="s">
        <v>74</v>
      </c>
      <c r="B70" s="90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200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201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202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203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204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205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206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91" t="s">
        <v>82</v>
      </c>
      <c r="B79" s="92"/>
      <c r="C79" s="8">
        <f>C80+C88+C98+C108+C118+C128+C132+C141+C145</f>
        <v>0</v>
      </c>
      <c r="D79" s="8">
        <f t="shared" ref="D79:H79" si="21">D80+D88+D98+D108+D118+D128+D132+D141+D145</f>
        <v>252096</v>
      </c>
      <c r="E79" s="8">
        <f t="shared" si="21"/>
        <v>252096</v>
      </c>
      <c r="F79" s="8">
        <f t="shared" si="21"/>
        <v>149064</v>
      </c>
      <c r="G79" s="8">
        <f t="shared" si="21"/>
        <v>149064</v>
      </c>
      <c r="H79" s="8">
        <f t="shared" si="21"/>
        <v>103032</v>
      </c>
    </row>
    <row r="80" spans="1:8">
      <c r="A80" s="93" t="s">
        <v>9</v>
      </c>
      <c r="B80" s="94"/>
      <c r="C80" s="8">
        <f>SUM(C81:C87)</f>
        <v>0</v>
      </c>
      <c r="D80" s="8">
        <f t="shared" ref="D80:H80" si="22">SUM(D81:D87)</f>
        <v>252096</v>
      </c>
      <c r="E80" s="8">
        <f t="shared" si="22"/>
        <v>252096</v>
      </c>
      <c r="F80" s="8">
        <f t="shared" si="22"/>
        <v>149064</v>
      </c>
      <c r="G80" s="8">
        <f t="shared" si="22"/>
        <v>149064</v>
      </c>
      <c r="H80" s="8">
        <f t="shared" si="22"/>
        <v>103032</v>
      </c>
    </row>
    <row r="81" spans="1:8">
      <c r="A81" s="35" t="s">
        <v>207</v>
      </c>
      <c r="B81" s="4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5" t="s">
        <v>208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209</v>
      </c>
      <c r="B83" s="40" t="s">
        <v>12</v>
      </c>
      <c r="C83" s="9">
        <v>0</v>
      </c>
      <c r="D83" s="9">
        <v>252096</v>
      </c>
      <c r="E83" s="7">
        <f t="shared" si="23"/>
        <v>252096</v>
      </c>
      <c r="F83" s="9">
        <v>149064</v>
      </c>
      <c r="G83" s="9">
        <v>149064</v>
      </c>
      <c r="H83" s="9">
        <f t="shared" si="24"/>
        <v>103032</v>
      </c>
    </row>
    <row r="84" spans="1:8">
      <c r="A84" s="35" t="s">
        <v>210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211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212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213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93" t="s">
        <v>17</v>
      </c>
      <c r="B88" s="94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35" t="s">
        <v>214</v>
      </c>
      <c r="B89" s="4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5" t="s">
        <v>215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216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217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218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219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220</v>
      </c>
      <c r="B95" s="4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35" t="s">
        <v>221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222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93" t="s">
        <v>27</v>
      </c>
      <c r="B98" s="94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35" t="s">
        <v>223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224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225</v>
      </c>
      <c r="B101" s="4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35" t="s">
        <v>226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227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228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229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230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231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93" t="s">
        <v>37</v>
      </c>
      <c r="B108" s="94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232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233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234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235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236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237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238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93" t="s">
        <v>47</v>
      </c>
      <c r="B118" s="94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239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240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241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242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243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244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245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246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247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93" t="s">
        <v>57</v>
      </c>
      <c r="B128" s="94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35" t="s">
        <v>248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249</v>
      </c>
      <c r="B130" s="4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35" t="s">
        <v>250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93" t="s">
        <v>61</v>
      </c>
      <c r="B132" s="94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251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252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253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254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255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256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257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93" t="s">
        <v>70</v>
      </c>
      <c r="B141" s="94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258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259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324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93" t="s">
        <v>74</v>
      </c>
      <c r="B145" s="94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260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261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262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263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264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265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266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95" t="s">
        <v>83</v>
      </c>
      <c r="B154" s="96"/>
      <c r="C154" s="8">
        <f>C4+C79</f>
        <v>10163047.07</v>
      </c>
      <c r="D154" s="8">
        <f t="shared" ref="D154:H154" si="42">D4+D79</f>
        <v>1686217.96</v>
      </c>
      <c r="E154" s="8">
        <f t="shared" si="42"/>
        <v>11849265.029999999</v>
      </c>
      <c r="F154" s="8">
        <f t="shared" si="42"/>
        <v>8207989.6900000004</v>
      </c>
      <c r="G154" s="8">
        <f t="shared" si="42"/>
        <v>8207989.6900000004</v>
      </c>
      <c r="H154" s="8">
        <f t="shared" si="42"/>
        <v>3641275.34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3"/>
    </sheetView>
  </sheetViews>
  <sheetFormatPr baseColWidth="10" defaultColWidth="12" defaultRowHeight="10.199999999999999"/>
  <cols>
    <col min="1" max="1" width="45.77734375" style="11" customWidth="1"/>
    <col min="2" max="7" width="16.77734375" style="11" customWidth="1"/>
    <col min="8" max="16384" width="12" style="11"/>
  </cols>
  <sheetData>
    <row r="1" spans="1:7" ht="56.1" customHeight="1">
      <c r="A1" s="97" t="s">
        <v>326</v>
      </c>
      <c r="B1" s="98"/>
      <c r="C1" s="98"/>
      <c r="D1" s="98"/>
      <c r="E1" s="98"/>
      <c r="F1" s="98"/>
      <c r="G1" s="99"/>
    </row>
    <row r="2" spans="1:7">
      <c r="A2" s="12"/>
      <c r="B2" s="100" t="s">
        <v>0</v>
      </c>
      <c r="C2" s="100"/>
      <c r="D2" s="100"/>
      <c r="E2" s="100"/>
      <c r="F2" s="100"/>
      <c r="G2" s="12"/>
    </row>
    <row r="3" spans="1:7" ht="20.399999999999999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10163047.07</v>
      </c>
      <c r="C5" s="8">
        <f t="shared" ref="C5:G5" si="0">SUM(C6:C13)</f>
        <v>1434121.96</v>
      </c>
      <c r="D5" s="8">
        <f t="shared" si="0"/>
        <v>11597169.030000001</v>
      </c>
      <c r="E5" s="8">
        <f t="shared" si="0"/>
        <v>8058925.6900000004</v>
      </c>
      <c r="F5" s="8">
        <f t="shared" si="0"/>
        <v>8058925.6900000004</v>
      </c>
      <c r="G5" s="8">
        <f t="shared" si="0"/>
        <v>3538243.34</v>
      </c>
    </row>
    <row r="6" spans="1:7">
      <c r="A6" s="18">
        <v>3112</v>
      </c>
      <c r="B6" s="9">
        <v>10163047.07</v>
      </c>
      <c r="C6" s="9">
        <v>0</v>
      </c>
      <c r="D6" s="9">
        <f>B6+C6</f>
        <v>10163047.07</v>
      </c>
      <c r="E6" s="9">
        <v>8058925.6900000004</v>
      </c>
      <c r="F6" s="9">
        <v>8058925.6900000004</v>
      </c>
      <c r="G6" s="9">
        <f>D6-E6</f>
        <v>2104121.38</v>
      </c>
    </row>
    <row r="7" spans="1:7">
      <c r="A7" s="18">
        <v>3112</v>
      </c>
      <c r="B7" s="9">
        <v>0</v>
      </c>
      <c r="C7" s="9">
        <v>1434121.96</v>
      </c>
      <c r="D7" s="9">
        <f t="shared" ref="D7:D13" si="1">B7+C7</f>
        <v>1434121.96</v>
      </c>
      <c r="E7" s="9">
        <v>0</v>
      </c>
      <c r="F7" s="9">
        <v>0</v>
      </c>
      <c r="G7" s="9">
        <f t="shared" ref="G7:G13" si="2">D7-E7</f>
        <v>1434121.96</v>
      </c>
    </row>
    <row r="8" spans="1:7">
      <c r="A8" s="18" t="s">
        <v>91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92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93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94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95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96</v>
      </c>
      <c r="B15" s="9"/>
      <c r="C15" s="9"/>
      <c r="D15" s="9"/>
      <c r="E15" s="9"/>
      <c r="F15" s="9"/>
      <c r="G15" s="9"/>
    </row>
    <row r="16" spans="1:7">
      <c r="A16" s="19" t="s">
        <v>97</v>
      </c>
      <c r="B16" s="8">
        <f>SUM(B17:B24)</f>
        <v>0</v>
      </c>
      <c r="C16" s="8">
        <f t="shared" ref="C16:G16" si="3">SUM(C17:C24)</f>
        <v>252096</v>
      </c>
      <c r="D16" s="8">
        <f t="shared" si="3"/>
        <v>252096</v>
      </c>
      <c r="E16" s="8">
        <f t="shared" si="3"/>
        <v>149064</v>
      </c>
      <c r="F16" s="8">
        <f t="shared" si="3"/>
        <v>149064</v>
      </c>
      <c r="G16" s="8">
        <f t="shared" si="3"/>
        <v>103032</v>
      </c>
    </row>
    <row r="17" spans="1:7">
      <c r="A17" s="18">
        <v>3112</v>
      </c>
      <c r="B17" s="9">
        <v>0</v>
      </c>
      <c r="C17" s="9">
        <v>252096</v>
      </c>
      <c r="D17" s="9">
        <f>B17+C17</f>
        <v>252096</v>
      </c>
      <c r="E17" s="9">
        <v>149064</v>
      </c>
      <c r="F17" s="9">
        <v>149064</v>
      </c>
      <c r="G17" s="9">
        <f t="shared" ref="G17:G24" si="4">D17-E17</f>
        <v>103032</v>
      </c>
    </row>
    <row r="18" spans="1:7">
      <c r="A18" s="18" t="s">
        <v>90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91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92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93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94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95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10163047.07</v>
      </c>
      <c r="C26" s="8">
        <f t="shared" ref="C26:G26" si="6">C5+C16</f>
        <v>1686217.96</v>
      </c>
      <c r="D26" s="8">
        <f t="shared" si="6"/>
        <v>11849265.030000001</v>
      </c>
      <c r="E26" s="8">
        <f t="shared" si="6"/>
        <v>8207989.6900000004</v>
      </c>
      <c r="F26" s="8">
        <f t="shared" si="6"/>
        <v>8207989.6900000004</v>
      </c>
      <c r="G26" s="8">
        <f t="shared" si="6"/>
        <v>3641275.34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37" workbookViewId="0">
      <selection sqref="A1:H3"/>
    </sheetView>
  </sheetViews>
  <sheetFormatPr baseColWidth="10" defaultColWidth="12" defaultRowHeight="10.199999999999999"/>
  <cols>
    <col min="1" max="1" width="5.77734375" style="11" customWidth="1"/>
    <col min="2" max="2" width="65.77734375" style="11" customWidth="1"/>
    <col min="3" max="8" width="17.77734375" style="11" customWidth="1"/>
    <col min="9" max="16384" width="12" style="11"/>
  </cols>
  <sheetData>
    <row r="1" spans="1:8" ht="63" customHeight="1">
      <c r="A1" s="97" t="s">
        <v>327</v>
      </c>
      <c r="B1" s="98"/>
      <c r="C1" s="98"/>
      <c r="D1" s="98"/>
      <c r="E1" s="98"/>
      <c r="F1" s="98"/>
      <c r="G1" s="98"/>
      <c r="H1" s="99"/>
    </row>
    <row r="2" spans="1:8" ht="12" customHeight="1">
      <c r="A2" s="102"/>
      <c r="B2" s="103"/>
      <c r="C2" s="101" t="s">
        <v>0</v>
      </c>
      <c r="D2" s="101"/>
      <c r="E2" s="101"/>
      <c r="F2" s="101"/>
      <c r="G2" s="101"/>
      <c r="H2" s="43"/>
    </row>
    <row r="3" spans="1:8" ht="20.399999999999999">
      <c r="A3" s="104" t="s">
        <v>1</v>
      </c>
      <c r="B3" s="105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106" t="s">
        <v>98</v>
      </c>
      <c r="B5" s="107"/>
      <c r="C5" s="8">
        <f>C6+C16+C25+C36</f>
        <v>10163047.07</v>
      </c>
      <c r="D5" s="8">
        <f t="shared" ref="D5:H5" si="0">D6+D16+D25+D36</f>
        <v>1434121.96</v>
      </c>
      <c r="E5" s="8">
        <f t="shared" si="0"/>
        <v>11597169.029999999</v>
      </c>
      <c r="F5" s="8">
        <f t="shared" si="0"/>
        <v>8058925.6899999995</v>
      </c>
      <c r="G5" s="8">
        <f t="shared" si="0"/>
        <v>8058925.6899999995</v>
      </c>
      <c r="H5" s="8">
        <f t="shared" si="0"/>
        <v>3538243.34</v>
      </c>
    </row>
    <row r="6" spans="1:8" ht="12.75" customHeight="1">
      <c r="A6" s="91" t="s">
        <v>99</v>
      </c>
      <c r="B6" s="92"/>
      <c r="C6" s="8">
        <f>SUM(C7:C14)</f>
        <v>3342189.7</v>
      </c>
      <c r="D6" s="8">
        <f t="shared" ref="D6:H6" si="1">SUM(D7:D14)</f>
        <v>1308497.28</v>
      </c>
      <c r="E6" s="8">
        <f t="shared" si="1"/>
        <v>4650686.9800000004</v>
      </c>
      <c r="F6" s="8">
        <f t="shared" si="1"/>
        <v>3424994.25</v>
      </c>
      <c r="G6" s="8">
        <f t="shared" si="1"/>
        <v>3424994.25</v>
      </c>
      <c r="H6" s="8">
        <f t="shared" si="1"/>
        <v>1225692.7300000004</v>
      </c>
    </row>
    <row r="7" spans="1:8" ht="10.8">
      <c r="A7" s="46" t="s">
        <v>267</v>
      </c>
      <c r="B7" s="40" t="s">
        <v>100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 ht="10.8">
      <c r="A8" s="46" t="s">
        <v>268</v>
      </c>
      <c r="B8" s="40" t="s">
        <v>101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 ht="10.8">
      <c r="A9" s="46" t="s">
        <v>269</v>
      </c>
      <c r="B9" s="40" t="s">
        <v>102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 ht="10.8">
      <c r="A10" s="46" t="s">
        <v>270</v>
      </c>
      <c r="B10" s="40" t="s">
        <v>103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 ht="10.8">
      <c r="A11" s="46" t="s">
        <v>271</v>
      </c>
      <c r="B11" s="40" t="s">
        <v>104</v>
      </c>
      <c r="C11" s="9">
        <v>3342189.7</v>
      </c>
      <c r="D11" s="9">
        <v>1308497.28</v>
      </c>
      <c r="E11" s="9">
        <f t="shared" si="2"/>
        <v>4650686.9800000004</v>
      </c>
      <c r="F11" s="9">
        <v>3424994.25</v>
      </c>
      <c r="G11" s="9">
        <v>3424994.25</v>
      </c>
      <c r="H11" s="9">
        <f t="shared" si="3"/>
        <v>1225692.7300000004</v>
      </c>
    </row>
    <row r="12" spans="1:8" ht="10.8">
      <c r="A12" s="46" t="s">
        <v>272</v>
      </c>
      <c r="B12" s="40" t="s">
        <v>105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 ht="10.8">
      <c r="A13" s="46" t="s">
        <v>273</v>
      </c>
      <c r="B13" s="40" t="s">
        <v>106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 ht="10.8">
      <c r="A14" s="46" t="s">
        <v>274</v>
      </c>
      <c r="B14" s="40" t="s">
        <v>107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3.2">
      <c r="A16" s="91" t="s">
        <v>108</v>
      </c>
      <c r="B16" s="108"/>
      <c r="C16" s="8">
        <f>SUM(C17:C23)</f>
        <v>6820857.3700000001</v>
      </c>
      <c r="D16" s="8">
        <f t="shared" ref="D16:G16" si="4">SUM(D17:D23)</f>
        <v>125624.67999999998</v>
      </c>
      <c r="E16" s="8">
        <f t="shared" si="4"/>
        <v>6946482.0499999989</v>
      </c>
      <c r="F16" s="8">
        <f t="shared" si="4"/>
        <v>4633931.4399999995</v>
      </c>
      <c r="G16" s="8">
        <f t="shared" si="4"/>
        <v>4633931.4399999995</v>
      </c>
      <c r="H16" s="8">
        <f t="shared" si="3"/>
        <v>2312550.6099999994</v>
      </c>
    </row>
    <row r="17" spans="1:8" ht="10.8">
      <c r="A17" s="46" t="s">
        <v>275</v>
      </c>
      <c r="B17" s="40" t="s">
        <v>109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 ht="10.8">
      <c r="A18" s="46" t="s">
        <v>276</v>
      </c>
      <c r="B18" s="40" t="s">
        <v>110</v>
      </c>
      <c r="C18" s="9">
        <v>952725.69</v>
      </c>
      <c r="D18" s="9">
        <v>0</v>
      </c>
      <c r="E18" s="9">
        <f t="shared" ref="E18:E23" si="5">C18+D18</f>
        <v>952725.69</v>
      </c>
      <c r="F18" s="9">
        <v>625999.1</v>
      </c>
      <c r="G18" s="9">
        <v>625999.1</v>
      </c>
      <c r="H18" s="9">
        <f t="shared" si="3"/>
        <v>326726.58999999997</v>
      </c>
    </row>
    <row r="19" spans="1:8" ht="10.8">
      <c r="A19" s="46" t="s">
        <v>277</v>
      </c>
      <c r="B19" s="40" t="s">
        <v>111</v>
      </c>
      <c r="C19" s="9">
        <v>1074916.1200000001</v>
      </c>
      <c r="D19" s="9">
        <v>196007.24</v>
      </c>
      <c r="E19" s="9">
        <f t="shared" si="5"/>
        <v>1270923.3600000001</v>
      </c>
      <c r="F19" s="9">
        <v>821059.62</v>
      </c>
      <c r="G19" s="9">
        <v>821059.62</v>
      </c>
      <c r="H19" s="9">
        <f t="shared" si="3"/>
        <v>449863.74000000011</v>
      </c>
    </row>
    <row r="20" spans="1:8" ht="10.8">
      <c r="A20" s="46" t="s">
        <v>278</v>
      </c>
      <c r="B20" s="40" t="s">
        <v>112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 ht="10.8">
      <c r="A21" s="46" t="s">
        <v>279</v>
      </c>
      <c r="B21" s="40" t="s">
        <v>113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 ht="10.8">
      <c r="A22" s="46" t="s">
        <v>280</v>
      </c>
      <c r="B22" s="40" t="s">
        <v>114</v>
      </c>
      <c r="C22" s="9">
        <v>4530038.09</v>
      </c>
      <c r="D22" s="9">
        <v>-75527.820000000007</v>
      </c>
      <c r="E22" s="9">
        <f t="shared" si="5"/>
        <v>4454510.2699999996</v>
      </c>
      <c r="F22" s="9">
        <v>3016513.55</v>
      </c>
      <c r="G22" s="9">
        <v>3016513.55</v>
      </c>
      <c r="H22" s="9">
        <f t="shared" si="3"/>
        <v>1437996.7199999997</v>
      </c>
    </row>
    <row r="23" spans="1:8" ht="10.8">
      <c r="A23" s="46" t="s">
        <v>281</v>
      </c>
      <c r="B23" s="40" t="s">
        <v>115</v>
      </c>
      <c r="C23" s="9">
        <v>263177.46999999997</v>
      </c>
      <c r="D23" s="9">
        <v>5145.26</v>
      </c>
      <c r="E23" s="9">
        <f t="shared" si="5"/>
        <v>268322.73</v>
      </c>
      <c r="F23" s="9">
        <v>170359.17</v>
      </c>
      <c r="G23" s="9">
        <v>170359.17</v>
      </c>
      <c r="H23" s="9">
        <f t="shared" si="3"/>
        <v>97963.559999999969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3.2">
      <c r="A25" s="91" t="s">
        <v>116</v>
      </c>
      <c r="B25" s="108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 ht="10.8">
      <c r="A26" s="46" t="s">
        <v>282</v>
      </c>
      <c r="B26" s="40" t="s">
        <v>117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 ht="10.8">
      <c r="A27" s="46" t="s">
        <v>283</v>
      </c>
      <c r="B27" s="40" t="s">
        <v>118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 ht="10.8">
      <c r="A28" s="46" t="s">
        <v>284</v>
      </c>
      <c r="B28" s="40" t="s">
        <v>119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 ht="10.8">
      <c r="A29" s="46" t="s">
        <v>285</v>
      </c>
      <c r="B29" s="40" t="s">
        <v>120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 ht="10.8">
      <c r="A30" s="46" t="s">
        <v>286</v>
      </c>
      <c r="B30" s="40" t="s">
        <v>121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 ht="10.8">
      <c r="A31" s="46" t="s">
        <v>287</v>
      </c>
      <c r="B31" s="40" t="s">
        <v>122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 ht="10.8">
      <c r="A32" s="46" t="s">
        <v>288</v>
      </c>
      <c r="B32" s="40" t="s">
        <v>123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 ht="10.8">
      <c r="A33" s="46" t="s">
        <v>289</v>
      </c>
      <c r="B33" s="40" t="s">
        <v>124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 ht="10.8">
      <c r="A34" s="46" t="s">
        <v>290</v>
      </c>
      <c r="B34" s="40" t="s">
        <v>125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3.2">
      <c r="A36" s="91" t="s">
        <v>126</v>
      </c>
      <c r="B36" s="108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 ht="10.8">
      <c r="A37" s="46" t="s">
        <v>291</v>
      </c>
      <c r="B37" s="40" t="s">
        <v>127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0.399999999999999">
      <c r="A38" s="46" t="s">
        <v>292</v>
      </c>
      <c r="B38" s="48" t="s">
        <v>128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 ht="10.8">
      <c r="A39" s="46" t="s">
        <v>293</v>
      </c>
      <c r="B39" s="40" t="s">
        <v>129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 ht="10.8">
      <c r="A40" s="46" t="s">
        <v>294</v>
      </c>
      <c r="B40" s="40" t="s">
        <v>130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3.2">
      <c r="A42" s="91" t="s">
        <v>131</v>
      </c>
      <c r="B42" s="108"/>
      <c r="C42" s="8">
        <f>C43+C53+C62+C73</f>
        <v>0</v>
      </c>
      <c r="D42" s="8">
        <f t="shared" ref="D42:G42" si="10">D43+D53+D62+D73</f>
        <v>252096</v>
      </c>
      <c r="E42" s="8">
        <f t="shared" si="10"/>
        <v>252096</v>
      </c>
      <c r="F42" s="8">
        <f t="shared" si="10"/>
        <v>149064</v>
      </c>
      <c r="G42" s="8">
        <f t="shared" si="10"/>
        <v>149064</v>
      </c>
      <c r="H42" s="8">
        <f t="shared" si="3"/>
        <v>103032</v>
      </c>
    </row>
    <row r="43" spans="1:8" ht="13.2">
      <c r="A43" s="91" t="s">
        <v>99</v>
      </c>
      <c r="B43" s="108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 ht="10.8">
      <c r="A44" s="46" t="s">
        <v>295</v>
      </c>
      <c r="B44" s="40" t="s">
        <v>100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 ht="10.8">
      <c r="A45" s="46" t="s">
        <v>296</v>
      </c>
      <c r="B45" s="40" t="s">
        <v>101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 ht="10.8">
      <c r="A46" s="46" t="s">
        <v>297</v>
      </c>
      <c r="B46" s="40" t="s">
        <v>102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 ht="10.8">
      <c r="A47" s="46" t="s">
        <v>298</v>
      </c>
      <c r="B47" s="40" t="s">
        <v>103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 ht="10.8">
      <c r="A48" s="46" t="s">
        <v>299</v>
      </c>
      <c r="B48" s="40" t="s">
        <v>104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 ht="10.8">
      <c r="A49" s="46" t="s">
        <v>300</v>
      </c>
      <c r="B49" s="40" t="s">
        <v>105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 ht="10.8">
      <c r="A50" s="46" t="s">
        <v>301</v>
      </c>
      <c r="B50" s="40" t="s">
        <v>106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 ht="10.8">
      <c r="A51" s="46" t="s">
        <v>302</v>
      </c>
      <c r="B51" s="40" t="s">
        <v>107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3.2">
      <c r="A53" s="91" t="s">
        <v>108</v>
      </c>
      <c r="B53" s="108"/>
      <c r="C53" s="8">
        <f>SUM(C54:C60)</f>
        <v>0</v>
      </c>
      <c r="D53" s="8">
        <f t="shared" ref="D53:G53" si="13">SUM(D54:D60)</f>
        <v>252096</v>
      </c>
      <c r="E53" s="8">
        <f t="shared" si="13"/>
        <v>252096</v>
      </c>
      <c r="F53" s="8">
        <f t="shared" si="13"/>
        <v>149064</v>
      </c>
      <c r="G53" s="8">
        <f t="shared" si="13"/>
        <v>149064</v>
      </c>
      <c r="H53" s="8">
        <f t="shared" si="3"/>
        <v>103032</v>
      </c>
    </row>
    <row r="54" spans="1:8" ht="10.8">
      <c r="A54" s="46" t="s">
        <v>303</v>
      </c>
      <c r="B54" s="40" t="s">
        <v>109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 ht="10.8">
      <c r="A55" s="46" t="s">
        <v>304</v>
      </c>
      <c r="B55" s="40" t="s">
        <v>110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 ht="10.8">
      <c r="A56" s="46" t="s">
        <v>305</v>
      </c>
      <c r="B56" s="40" t="s">
        <v>111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 ht="10.8">
      <c r="A57" s="46" t="s">
        <v>306</v>
      </c>
      <c r="B57" s="40" t="s">
        <v>112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 ht="10.8">
      <c r="A58" s="46" t="s">
        <v>307</v>
      </c>
      <c r="B58" s="40" t="s">
        <v>113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 ht="10.8">
      <c r="A59" s="46" t="s">
        <v>308</v>
      </c>
      <c r="B59" s="40" t="s">
        <v>114</v>
      </c>
      <c r="C59" s="9">
        <v>0</v>
      </c>
      <c r="D59" s="9">
        <v>252096</v>
      </c>
      <c r="E59" s="9">
        <f t="shared" si="14"/>
        <v>252096</v>
      </c>
      <c r="F59" s="9">
        <v>149064</v>
      </c>
      <c r="G59" s="9">
        <v>149064</v>
      </c>
      <c r="H59" s="9">
        <f t="shared" si="3"/>
        <v>103032</v>
      </c>
    </row>
    <row r="60" spans="1:8" ht="10.8">
      <c r="A60" s="46" t="s">
        <v>309</v>
      </c>
      <c r="B60" s="40" t="s">
        <v>115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3.2">
      <c r="A62" s="91" t="s">
        <v>116</v>
      </c>
      <c r="B62" s="108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 ht="10.8">
      <c r="A63" s="46" t="s">
        <v>310</v>
      </c>
      <c r="B63" s="40" t="s">
        <v>117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 ht="10.8">
      <c r="A64" s="46" t="s">
        <v>311</v>
      </c>
      <c r="B64" s="40" t="s">
        <v>118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 ht="10.8">
      <c r="A65" s="46" t="s">
        <v>312</v>
      </c>
      <c r="B65" s="40" t="s">
        <v>119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 ht="10.8">
      <c r="A66" s="46" t="s">
        <v>313</v>
      </c>
      <c r="B66" s="40" t="s">
        <v>120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 ht="10.8">
      <c r="A67" s="46" t="s">
        <v>314</v>
      </c>
      <c r="B67" s="40" t="s">
        <v>121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 ht="10.8">
      <c r="A68" s="46" t="s">
        <v>315</v>
      </c>
      <c r="B68" s="40" t="s">
        <v>122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 ht="10.8">
      <c r="A69" s="46" t="s">
        <v>316</v>
      </c>
      <c r="B69" s="40" t="s">
        <v>123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 ht="10.8">
      <c r="A70" s="46" t="s">
        <v>317</v>
      </c>
      <c r="B70" s="40" t="s">
        <v>124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 ht="10.8">
      <c r="A71" s="46" t="s">
        <v>318</v>
      </c>
      <c r="B71" s="40" t="s">
        <v>125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3.2">
      <c r="A73" s="91" t="s">
        <v>126</v>
      </c>
      <c r="B73" s="108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 ht="10.8">
      <c r="A74" s="46" t="s">
        <v>319</v>
      </c>
      <c r="B74" s="40" t="s">
        <v>127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0.399999999999999">
      <c r="A75" s="46" t="s">
        <v>320</v>
      </c>
      <c r="B75" s="48" t="s">
        <v>128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 ht="10.8">
      <c r="A76" s="46" t="s">
        <v>321</v>
      </c>
      <c r="B76" s="40" t="s">
        <v>129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 ht="10.8">
      <c r="A77" s="46" t="s">
        <v>322</v>
      </c>
      <c r="B77" s="40" t="s">
        <v>130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3.2">
      <c r="A79" s="91" t="s">
        <v>83</v>
      </c>
      <c r="B79" s="108"/>
      <c r="C79" s="8">
        <f>C5+C42</f>
        <v>10163047.07</v>
      </c>
      <c r="D79" s="8">
        <f t="shared" ref="D79:H79" si="20">D5+D42</f>
        <v>1686217.96</v>
      </c>
      <c r="E79" s="8">
        <f t="shared" si="20"/>
        <v>11849265.029999999</v>
      </c>
      <c r="F79" s="8">
        <f t="shared" si="20"/>
        <v>8207989.6899999995</v>
      </c>
      <c r="G79" s="8">
        <f t="shared" si="20"/>
        <v>8207989.6899999995</v>
      </c>
      <c r="H79" s="8">
        <f t="shared" si="20"/>
        <v>3641275.34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G3"/>
    </sheetView>
  </sheetViews>
  <sheetFormatPr baseColWidth="10" defaultColWidth="12" defaultRowHeight="10.199999999999999"/>
  <cols>
    <col min="1" max="1" width="56.77734375" style="11" customWidth="1"/>
    <col min="2" max="7" width="16.77734375" style="11" customWidth="1"/>
    <col min="8" max="16384" width="12" style="11"/>
  </cols>
  <sheetData>
    <row r="1" spans="1:7" ht="56.1" customHeight="1">
      <c r="A1" s="97" t="s">
        <v>328</v>
      </c>
      <c r="B1" s="109"/>
      <c r="C1" s="109"/>
      <c r="D1" s="109"/>
      <c r="E1" s="109"/>
      <c r="F1" s="109"/>
      <c r="G1" s="110"/>
    </row>
    <row r="2" spans="1:7">
      <c r="A2" s="22"/>
      <c r="B2" s="100" t="s">
        <v>0</v>
      </c>
      <c r="C2" s="100"/>
      <c r="D2" s="100"/>
      <c r="E2" s="100"/>
      <c r="F2" s="100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132</v>
      </c>
      <c r="F3" s="14" t="s">
        <v>86</v>
      </c>
      <c r="G3" s="26" t="s">
        <v>7</v>
      </c>
    </row>
    <row r="4" spans="1:7">
      <c r="A4" s="27" t="s">
        <v>133</v>
      </c>
      <c r="B4" s="28">
        <f>B5+B6+B7+B10+B11+B14</f>
        <v>7079089.4500000002</v>
      </c>
      <c r="C4" s="28">
        <f t="shared" ref="C4:G4" si="0">C5+C6+C7+C10+C11+C14</f>
        <v>279983.40000000002</v>
      </c>
      <c r="D4" s="28">
        <f t="shared" si="0"/>
        <v>7359072.8500000006</v>
      </c>
      <c r="E4" s="28">
        <f t="shared" si="0"/>
        <v>5233899.1100000003</v>
      </c>
      <c r="F4" s="28">
        <f t="shared" si="0"/>
        <v>5233899.1100000003</v>
      </c>
      <c r="G4" s="28">
        <f t="shared" si="0"/>
        <v>2125173.7400000002</v>
      </c>
    </row>
    <row r="5" spans="1:7">
      <c r="A5" s="29" t="s">
        <v>134</v>
      </c>
      <c r="B5" s="9">
        <v>7079089.4500000002</v>
      </c>
      <c r="C5" s="9">
        <v>279983.40000000002</v>
      </c>
      <c r="D5" s="8">
        <f>B5+C5</f>
        <v>7359072.8500000006</v>
      </c>
      <c r="E5" s="9">
        <v>5233899.1100000003</v>
      </c>
      <c r="F5" s="9">
        <v>5233899.1100000003</v>
      </c>
      <c r="G5" s="8">
        <f>D5-E5</f>
        <v>2125173.7400000002</v>
      </c>
    </row>
    <row r="6" spans="1:7">
      <c r="A6" s="29" t="s">
        <v>135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136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137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138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139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0.399999999999999">
      <c r="A11" s="29" t="s">
        <v>140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141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142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143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144</v>
      </c>
      <c r="B16" s="8">
        <f>B17+B18+B19+B22+B23+B26</f>
        <v>0</v>
      </c>
      <c r="C16" s="8">
        <f t="shared" ref="C16:G16" si="6">C17+C18+C19+C22+C23+C26</f>
        <v>252096</v>
      </c>
      <c r="D16" s="8">
        <f t="shared" si="6"/>
        <v>252096</v>
      </c>
      <c r="E16" s="8">
        <f t="shared" si="6"/>
        <v>149064</v>
      </c>
      <c r="F16" s="8">
        <f t="shared" si="6"/>
        <v>149064</v>
      </c>
      <c r="G16" s="8">
        <f t="shared" si="6"/>
        <v>103032</v>
      </c>
    </row>
    <row r="17" spans="1:7">
      <c r="A17" s="29" t="s">
        <v>134</v>
      </c>
      <c r="B17" s="9">
        <v>0</v>
      </c>
      <c r="C17" s="9">
        <v>252096</v>
      </c>
      <c r="D17" s="8">
        <f t="shared" ref="D17:D18" si="7">B17+C17</f>
        <v>252096</v>
      </c>
      <c r="E17" s="9">
        <v>149064</v>
      </c>
      <c r="F17" s="9">
        <v>149064</v>
      </c>
      <c r="G17" s="8">
        <f t="shared" ref="G17:G26" si="8">D17-E17</f>
        <v>103032</v>
      </c>
    </row>
    <row r="18" spans="1:7">
      <c r="A18" s="29" t="s">
        <v>135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136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137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138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139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0.399999999999999">
      <c r="A23" s="29" t="s">
        <v>140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141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142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143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145</v>
      </c>
      <c r="B27" s="8">
        <f>B4+B16</f>
        <v>7079089.4500000002</v>
      </c>
      <c r="C27" s="8">
        <f t="shared" ref="C27:G27" si="13">C4+C16</f>
        <v>532079.4</v>
      </c>
      <c r="D27" s="8">
        <f t="shared" si="13"/>
        <v>7611168.8500000006</v>
      </c>
      <c r="E27" s="8">
        <f t="shared" si="13"/>
        <v>5382963.1100000003</v>
      </c>
      <c r="F27" s="8">
        <f t="shared" si="13"/>
        <v>5382963.1100000003</v>
      </c>
      <c r="G27" s="8">
        <f t="shared" si="13"/>
        <v>2228205.7400000002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workbookViewId="0">
      <selection activeCell="B167" sqref="B167"/>
    </sheetView>
  </sheetViews>
  <sheetFormatPr baseColWidth="10" defaultRowHeight="13.2"/>
  <cols>
    <col min="2" max="2" width="52.77734375" bestFit="1" customWidth="1"/>
  </cols>
  <sheetData>
    <row r="1" spans="1:8" ht="47.4" customHeight="1">
      <c r="A1" s="81" t="s">
        <v>325</v>
      </c>
      <c r="B1" s="83"/>
      <c r="C1" s="83"/>
      <c r="D1" s="83"/>
      <c r="E1" s="83"/>
      <c r="F1" s="83"/>
      <c r="G1" s="83"/>
      <c r="H1" s="84"/>
    </row>
    <row r="2" spans="1:8">
      <c r="A2" s="81"/>
      <c r="B2" s="82"/>
      <c r="C2" s="80" t="s">
        <v>0</v>
      </c>
      <c r="D2" s="80"/>
      <c r="E2" s="80"/>
      <c r="F2" s="80"/>
      <c r="G2" s="80"/>
      <c r="H2" s="2"/>
    </row>
    <row r="3" spans="1:8" ht="20.399999999999999">
      <c r="A3" s="85" t="s">
        <v>1</v>
      </c>
      <c r="B3" s="86"/>
      <c r="C3" s="52" t="s">
        <v>2</v>
      </c>
      <c r="D3" s="4" t="s">
        <v>3</v>
      </c>
      <c r="E3" s="52" t="s">
        <v>4</v>
      </c>
      <c r="F3" s="52" t="s">
        <v>5</v>
      </c>
      <c r="G3" s="52" t="s">
        <v>6</v>
      </c>
      <c r="H3" s="3" t="s">
        <v>7</v>
      </c>
    </row>
    <row r="4" spans="1:8">
      <c r="A4" s="57" t="s">
        <v>8</v>
      </c>
      <c r="B4" s="58"/>
      <c r="C4" s="64">
        <v>10163047.07</v>
      </c>
      <c r="D4" s="64">
        <v>1434121.96</v>
      </c>
      <c r="E4" s="64">
        <v>11597169.029999999</v>
      </c>
      <c r="F4" s="64">
        <v>8058925.6900000004</v>
      </c>
      <c r="G4" s="64">
        <v>8058925.6900000004</v>
      </c>
      <c r="H4" s="64">
        <v>3538243.34</v>
      </c>
    </row>
    <row r="5" spans="1:8">
      <c r="A5" s="59" t="s">
        <v>9</v>
      </c>
      <c r="B5" s="60"/>
      <c r="C5" s="65">
        <v>7079089.4499999993</v>
      </c>
      <c r="D5" s="65">
        <v>279983.40000000002</v>
      </c>
      <c r="E5" s="65">
        <v>7359072.8499999996</v>
      </c>
      <c r="F5" s="65">
        <v>5233899.1100000003</v>
      </c>
      <c r="G5" s="65">
        <v>5233899.1100000003</v>
      </c>
      <c r="H5" s="65">
        <v>2125173.7399999998</v>
      </c>
    </row>
    <row r="6" spans="1:8">
      <c r="A6" s="47"/>
      <c r="B6" s="61" t="s">
        <v>10</v>
      </c>
      <c r="C6" s="66">
        <v>5938052.5199999996</v>
      </c>
      <c r="D6" s="66">
        <v>180617.69</v>
      </c>
      <c r="E6" s="66">
        <v>6118670.21</v>
      </c>
      <c r="F6" s="66">
        <v>4859906.96</v>
      </c>
      <c r="G6" s="66">
        <v>4859906.96</v>
      </c>
      <c r="H6" s="66">
        <v>1258763.25</v>
      </c>
    </row>
    <row r="7" spans="1:8">
      <c r="A7" s="47"/>
      <c r="B7" s="61" t="s">
        <v>11</v>
      </c>
      <c r="C7" s="66">
        <v>0</v>
      </c>
      <c r="D7" s="66">
        <v>50000</v>
      </c>
      <c r="E7" s="66">
        <v>50000</v>
      </c>
      <c r="F7" s="66">
        <v>0</v>
      </c>
      <c r="G7" s="66">
        <v>0</v>
      </c>
      <c r="H7" s="66">
        <v>50000</v>
      </c>
    </row>
    <row r="8" spans="1:8">
      <c r="A8" s="47"/>
      <c r="B8" s="61" t="s">
        <v>12</v>
      </c>
      <c r="C8" s="66">
        <v>694148.93</v>
      </c>
      <c r="D8" s="66">
        <v>196373.08</v>
      </c>
      <c r="E8" s="66">
        <v>890522.01</v>
      </c>
      <c r="F8" s="66">
        <v>216590.86</v>
      </c>
      <c r="G8" s="66">
        <v>216590.86</v>
      </c>
      <c r="H8" s="66">
        <v>673931.15</v>
      </c>
    </row>
    <row r="9" spans="1:8">
      <c r="A9" s="47"/>
      <c r="B9" s="61" t="s">
        <v>13</v>
      </c>
      <c r="C9" s="66"/>
      <c r="D9" s="66"/>
      <c r="E9" s="66">
        <v>0</v>
      </c>
      <c r="F9" s="66"/>
      <c r="G9" s="66"/>
      <c r="H9" s="66">
        <v>0</v>
      </c>
    </row>
    <row r="10" spans="1:8">
      <c r="A10" s="47"/>
      <c r="B10" s="61" t="s">
        <v>14</v>
      </c>
      <c r="C10" s="66">
        <v>260000</v>
      </c>
      <c r="D10" s="66">
        <v>39880.629999999997</v>
      </c>
      <c r="E10" s="66">
        <v>299880.63</v>
      </c>
      <c r="F10" s="66">
        <v>157401.29</v>
      </c>
      <c r="G10" s="66">
        <v>157401.29</v>
      </c>
      <c r="H10" s="66">
        <v>142479.34</v>
      </c>
    </row>
    <row r="11" spans="1:8">
      <c r="A11" s="47"/>
      <c r="B11" s="61" t="s">
        <v>15</v>
      </c>
      <c r="C11" s="66">
        <v>186888</v>
      </c>
      <c r="D11" s="66">
        <v>-186888</v>
      </c>
      <c r="E11" s="66">
        <v>0</v>
      </c>
      <c r="F11" s="66">
        <v>0</v>
      </c>
      <c r="G11" s="66">
        <v>0</v>
      </c>
      <c r="H11" s="66">
        <v>0</v>
      </c>
    </row>
    <row r="12" spans="1:8">
      <c r="A12" s="47"/>
      <c r="B12" s="61" t="s">
        <v>16</v>
      </c>
      <c r="C12" s="66"/>
      <c r="D12" s="66"/>
      <c r="E12" s="66">
        <v>0</v>
      </c>
      <c r="F12" s="66"/>
      <c r="G12" s="66"/>
      <c r="H12" s="66">
        <v>0</v>
      </c>
    </row>
    <row r="13" spans="1:8">
      <c r="A13" s="59" t="s">
        <v>17</v>
      </c>
      <c r="B13" s="60"/>
      <c r="C13" s="65">
        <v>1912089.58</v>
      </c>
      <c r="D13" s="65">
        <v>-423956.33999999997</v>
      </c>
      <c r="E13" s="65">
        <v>1488133.2400000002</v>
      </c>
      <c r="F13" s="65">
        <v>779678.52</v>
      </c>
      <c r="G13" s="65">
        <v>779678.52</v>
      </c>
      <c r="H13" s="65">
        <v>708454.7200000002</v>
      </c>
    </row>
    <row r="14" spans="1:8">
      <c r="A14" s="47"/>
      <c r="B14" s="61" t="s">
        <v>18</v>
      </c>
      <c r="C14" s="66">
        <v>292680.92</v>
      </c>
      <c r="D14" s="66">
        <v>30500</v>
      </c>
      <c r="E14" s="66">
        <v>323180.92</v>
      </c>
      <c r="F14" s="66">
        <v>150417.37</v>
      </c>
      <c r="G14" s="66">
        <v>150417.37</v>
      </c>
      <c r="H14" s="66">
        <v>172763.55</v>
      </c>
    </row>
    <row r="15" spans="1:8">
      <c r="A15" s="47"/>
      <c r="B15" s="61" t="s">
        <v>19</v>
      </c>
      <c r="C15" s="66">
        <v>49619.5</v>
      </c>
      <c r="D15" s="66">
        <v>16300</v>
      </c>
      <c r="E15" s="66">
        <v>65919.5</v>
      </c>
      <c r="F15" s="66">
        <v>35510.21</v>
      </c>
      <c r="G15" s="66">
        <v>35510.21</v>
      </c>
      <c r="H15" s="66">
        <v>30409.29</v>
      </c>
    </row>
    <row r="16" spans="1:8">
      <c r="A16" s="47"/>
      <c r="B16" s="61" t="s">
        <v>20</v>
      </c>
      <c r="C16" s="66"/>
      <c r="D16" s="66"/>
      <c r="E16" s="66">
        <v>0</v>
      </c>
      <c r="F16" s="66"/>
      <c r="G16" s="66"/>
      <c r="H16" s="66">
        <v>0</v>
      </c>
    </row>
    <row r="17" spans="1:8">
      <c r="A17" s="47"/>
      <c r="B17" s="61" t="s">
        <v>21</v>
      </c>
      <c r="C17" s="66">
        <v>58295.72</v>
      </c>
      <c r="D17" s="66">
        <v>400</v>
      </c>
      <c r="E17" s="66">
        <v>58695.72</v>
      </c>
      <c r="F17" s="66">
        <v>45472.04</v>
      </c>
      <c r="G17" s="66">
        <v>45472.04</v>
      </c>
      <c r="H17" s="66">
        <v>13223.68</v>
      </c>
    </row>
    <row r="18" spans="1:8">
      <c r="A18" s="47"/>
      <c r="B18" s="61" t="s">
        <v>22</v>
      </c>
      <c r="C18" s="66">
        <v>20578.86</v>
      </c>
      <c r="D18" s="66">
        <v>-7740.92</v>
      </c>
      <c r="E18" s="66">
        <v>12837.94</v>
      </c>
      <c r="F18" s="66">
        <v>6042.8</v>
      </c>
      <c r="G18" s="66">
        <v>6042.8</v>
      </c>
      <c r="H18" s="66">
        <v>6795.14</v>
      </c>
    </row>
    <row r="19" spans="1:8">
      <c r="A19" s="47"/>
      <c r="B19" s="61" t="s">
        <v>23</v>
      </c>
      <c r="C19" s="66">
        <v>1349319.08</v>
      </c>
      <c r="D19" s="66">
        <v>-558384.06999999995</v>
      </c>
      <c r="E19" s="66">
        <v>790935.01000000013</v>
      </c>
      <c r="F19" s="66">
        <v>422009.89</v>
      </c>
      <c r="G19" s="66">
        <v>422009.89</v>
      </c>
      <c r="H19" s="66">
        <v>368925.12000000011</v>
      </c>
    </row>
    <row r="20" spans="1:8">
      <c r="A20" s="47"/>
      <c r="B20" s="61" t="s">
        <v>24</v>
      </c>
      <c r="C20" s="66">
        <v>4415.08</v>
      </c>
      <c r="D20" s="66">
        <v>-4034.08</v>
      </c>
      <c r="E20" s="66">
        <v>381</v>
      </c>
      <c r="F20" s="66">
        <v>381</v>
      </c>
      <c r="G20" s="66">
        <v>381</v>
      </c>
      <c r="H20" s="66">
        <v>0</v>
      </c>
    </row>
    <row r="21" spans="1:8">
      <c r="A21" s="47"/>
      <c r="B21" s="61" t="s">
        <v>25</v>
      </c>
      <c r="C21" s="66"/>
      <c r="D21" s="66"/>
      <c r="E21" s="66">
        <v>0</v>
      </c>
      <c r="F21" s="66"/>
      <c r="G21" s="66"/>
      <c r="H21" s="66">
        <v>0</v>
      </c>
    </row>
    <row r="22" spans="1:8">
      <c r="A22" s="47"/>
      <c r="B22" s="61" t="s">
        <v>26</v>
      </c>
      <c r="C22" s="66">
        <v>137180.42000000001</v>
      </c>
      <c r="D22" s="66">
        <v>99002.73</v>
      </c>
      <c r="E22" s="66">
        <v>236183.15000000002</v>
      </c>
      <c r="F22" s="66">
        <v>119845.21</v>
      </c>
      <c r="G22" s="66">
        <v>119845.21</v>
      </c>
      <c r="H22" s="66">
        <v>116337.94000000002</v>
      </c>
    </row>
    <row r="23" spans="1:8">
      <c r="A23" s="59" t="s">
        <v>27</v>
      </c>
      <c r="B23" s="60"/>
      <c r="C23" s="65">
        <v>924368.04</v>
      </c>
      <c r="D23" s="65">
        <v>1234764.8999999999</v>
      </c>
      <c r="E23" s="65">
        <v>2159132.94</v>
      </c>
      <c r="F23" s="65">
        <v>1589108.72</v>
      </c>
      <c r="G23" s="65">
        <v>1589108.72</v>
      </c>
      <c r="H23" s="65">
        <v>570024.22</v>
      </c>
    </row>
    <row r="24" spans="1:8">
      <c r="A24" s="47"/>
      <c r="B24" s="61" t="s">
        <v>28</v>
      </c>
      <c r="C24" s="66">
        <v>222527</v>
      </c>
      <c r="D24" s="66">
        <v>61545.919999999998</v>
      </c>
      <c r="E24" s="66">
        <v>284072.92</v>
      </c>
      <c r="F24" s="66">
        <v>196569.87</v>
      </c>
      <c r="G24" s="66">
        <v>196569.87</v>
      </c>
      <c r="H24" s="66">
        <v>87503.049999999988</v>
      </c>
    </row>
    <row r="25" spans="1:8">
      <c r="A25" s="47"/>
      <c r="B25" s="61" t="s">
        <v>29</v>
      </c>
      <c r="C25" s="66">
        <v>18441.759999999998</v>
      </c>
      <c r="D25" s="66">
        <v>9600</v>
      </c>
      <c r="E25" s="66">
        <v>28041.759999999998</v>
      </c>
      <c r="F25" s="66">
        <v>23200</v>
      </c>
      <c r="G25" s="66">
        <v>23200</v>
      </c>
      <c r="H25" s="66">
        <v>4841.7599999999984</v>
      </c>
    </row>
    <row r="26" spans="1:8">
      <c r="A26" s="47"/>
      <c r="B26" s="61" t="s">
        <v>30</v>
      </c>
      <c r="C26" s="66">
        <v>5800</v>
      </c>
      <c r="D26" s="66">
        <v>0</v>
      </c>
      <c r="E26" s="66">
        <v>5800</v>
      </c>
      <c r="F26" s="66">
        <v>5585.02</v>
      </c>
      <c r="G26" s="66">
        <v>5585.02</v>
      </c>
      <c r="H26" s="66">
        <v>214.97999999999956</v>
      </c>
    </row>
    <row r="27" spans="1:8">
      <c r="A27" s="47"/>
      <c r="B27" s="61" t="s">
        <v>31</v>
      </c>
      <c r="C27" s="66">
        <v>112760</v>
      </c>
      <c r="D27" s="66">
        <v>50375.48</v>
      </c>
      <c r="E27" s="66">
        <v>163135.48000000001</v>
      </c>
      <c r="F27" s="66">
        <v>110894.26</v>
      </c>
      <c r="G27" s="66">
        <v>110894.26</v>
      </c>
      <c r="H27" s="66">
        <v>52241.220000000016</v>
      </c>
    </row>
    <row r="28" spans="1:8">
      <c r="A28" s="47"/>
      <c r="B28" s="61" t="s">
        <v>32</v>
      </c>
      <c r="C28" s="66">
        <v>184820</v>
      </c>
      <c r="D28" s="66">
        <v>96531.51</v>
      </c>
      <c r="E28" s="66">
        <v>281351.51</v>
      </c>
      <c r="F28" s="66">
        <v>148158.76</v>
      </c>
      <c r="G28" s="66">
        <v>148158.76</v>
      </c>
      <c r="H28" s="66">
        <v>133192.75</v>
      </c>
    </row>
    <row r="29" spans="1:8">
      <c r="A29" s="47"/>
      <c r="B29" s="61" t="s">
        <v>33</v>
      </c>
      <c r="C29" s="66">
        <v>45240</v>
      </c>
      <c r="D29" s="66">
        <v>0</v>
      </c>
      <c r="E29" s="66">
        <v>45240</v>
      </c>
      <c r="F29" s="66">
        <v>17400</v>
      </c>
      <c r="G29" s="66">
        <v>17400</v>
      </c>
      <c r="H29" s="66">
        <v>27840</v>
      </c>
    </row>
    <row r="30" spans="1:8">
      <c r="A30" s="47"/>
      <c r="B30" s="61" t="s">
        <v>34</v>
      </c>
      <c r="C30" s="66">
        <v>19053.189999999999</v>
      </c>
      <c r="D30" s="66">
        <v>2000</v>
      </c>
      <c r="E30" s="66">
        <v>21053.19</v>
      </c>
      <c r="F30" s="66">
        <v>5344.9</v>
      </c>
      <c r="G30" s="66">
        <v>5344.9</v>
      </c>
      <c r="H30" s="66">
        <v>15708.289999999999</v>
      </c>
    </row>
    <row r="31" spans="1:8">
      <c r="A31" s="47"/>
      <c r="B31" s="61" t="s">
        <v>35</v>
      </c>
      <c r="C31" s="66">
        <v>172784.82</v>
      </c>
      <c r="D31" s="66">
        <v>993393</v>
      </c>
      <c r="E31" s="66">
        <v>1166177.82</v>
      </c>
      <c r="F31" s="66">
        <v>971612.91</v>
      </c>
      <c r="G31" s="66">
        <v>971612.91</v>
      </c>
      <c r="H31" s="66">
        <v>194564.91000000003</v>
      </c>
    </row>
    <row r="32" spans="1:8">
      <c r="A32" s="47"/>
      <c r="B32" s="61" t="s">
        <v>36</v>
      </c>
      <c r="C32" s="66">
        <v>142941.26999999999</v>
      </c>
      <c r="D32" s="66">
        <v>21318.99</v>
      </c>
      <c r="E32" s="66">
        <v>164260.25999999998</v>
      </c>
      <c r="F32" s="66">
        <v>110343</v>
      </c>
      <c r="G32" s="66">
        <v>110343</v>
      </c>
      <c r="H32" s="66">
        <v>53917.25999999998</v>
      </c>
    </row>
    <row r="33" spans="1:8">
      <c r="A33" s="59" t="s">
        <v>37</v>
      </c>
      <c r="B33" s="60"/>
      <c r="C33" s="65">
        <v>193000</v>
      </c>
      <c r="D33" s="65">
        <v>110000</v>
      </c>
      <c r="E33" s="65">
        <v>303000</v>
      </c>
      <c r="F33" s="65">
        <v>182158.34</v>
      </c>
      <c r="G33" s="65">
        <v>182158.34</v>
      </c>
      <c r="H33" s="65">
        <v>120841.66</v>
      </c>
    </row>
    <row r="34" spans="1:8">
      <c r="A34" s="47"/>
      <c r="B34" s="61" t="s">
        <v>38</v>
      </c>
      <c r="C34" s="66"/>
      <c r="D34" s="66"/>
      <c r="E34" s="66">
        <v>0</v>
      </c>
      <c r="F34" s="66"/>
      <c r="G34" s="66"/>
      <c r="H34" s="66">
        <v>0</v>
      </c>
    </row>
    <row r="35" spans="1:8">
      <c r="A35" s="47"/>
      <c r="B35" s="61" t="s">
        <v>39</v>
      </c>
      <c r="C35" s="66"/>
      <c r="D35" s="66"/>
      <c r="E35" s="66">
        <v>0</v>
      </c>
      <c r="F35" s="66"/>
      <c r="G35" s="66"/>
      <c r="H35" s="66">
        <v>0</v>
      </c>
    </row>
    <row r="36" spans="1:8">
      <c r="A36" s="47"/>
      <c r="B36" s="61" t="s">
        <v>40</v>
      </c>
      <c r="C36" s="66"/>
      <c r="D36" s="66"/>
      <c r="E36" s="66">
        <v>0</v>
      </c>
      <c r="F36" s="66"/>
      <c r="G36" s="66"/>
      <c r="H36" s="66">
        <v>0</v>
      </c>
    </row>
    <row r="37" spans="1:8">
      <c r="A37" s="47"/>
      <c r="B37" s="61" t="s">
        <v>41</v>
      </c>
      <c r="C37" s="66">
        <v>193000</v>
      </c>
      <c r="D37" s="66">
        <v>110000</v>
      </c>
      <c r="E37" s="66">
        <v>303000</v>
      </c>
      <c r="F37" s="66">
        <v>182158.34</v>
      </c>
      <c r="G37" s="66">
        <v>182158.34</v>
      </c>
      <c r="H37" s="66">
        <v>120841.66</v>
      </c>
    </row>
    <row r="38" spans="1:8">
      <c r="A38" s="47"/>
      <c r="B38" s="61" t="s">
        <v>42</v>
      </c>
      <c r="C38" s="66"/>
      <c r="D38" s="66"/>
      <c r="E38" s="66">
        <v>0</v>
      </c>
      <c r="F38" s="66"/>
      <c r="G38" s="66"/>
      <c r="H38" s="66">
        <v>0</v>
      </c>
    </row>
    <row r="39" spans="1:8">
      <c r="A39" s="47"/>
      <c r="B39" s="61" t="s">
        <v>43</v>
      </c>
      <c r="C39" s="66"/>
      <c r="D39" s="66"/>
      <c r="E39" s="66">
        <v>0</v>
      </c>
      <c r="F39" s="66"/>
      <c r="G39" s="66"/>
      <c r="H39" s="66">
        <v>0</v>
      </c>
    </row>
    <row r="40" spans="1:8">
      <c r="A40" s="47"/>
      <c r="B40" s="61" t="s">
        <v>44</v>
      </c>
      <c r="C40" s="66"/>
      <c r="D40" s="66"/>
      <c r="E40" s="66">
        <v>0</v>
      </c>
      <c r="F40" s="66"/>
      <c r="G40" s="66"/>
      <c r="H40" s="66">
        <v>0</v>
      </c>
    </row>
    <row r="41" spans="1:8">
      <c r="A41" s="47"/>
      <c r="B41" s="61" t="s">
        <v>45</v>
      </c>
      <c r="C41" s="66"/>
      <c r="D41" s="66"/>
      <c r="E41" s="66">
        <v>0</v>
      </c>
      <c r="F41" s="66"/>
      <c r="G41" s="66"/>
      <c r="H41" s="66">
        <v>0</v>
      </c>
    </row>
    <row r="42" spans="1:8">
      <c r="A42" s="47"/>
      <c r="B42" s="61" t="s">
        <v>46</v>
      </c>
      <c r="C42" s="66"/>
      <c r="D42" s="66"/>
      <c r="E42" s="66">
        <v>0</v>
      </c>
      <c r="F42" s="66"/>
      <c r="G42" s="66"/>
      <c r="H42" s="66">
        <v>0</v>
      </c>
    </row>
    <row r="43" spans="1:8">
      <c r="A43" s="59" t="s">
        <v>47</v>
      </c>
      <c r="B43" s="60"/>
      <c r="C43" s="65">
        <v>24500</v>
      </c>
      <c r="D43" s="65">
        <v>263330</v>
      </c>
      <c r="E43" s="65">
        <v>287830</v>
      </c>
      <c r="F43" s="65">
        <v>274081</v>
      </c>
      <c r="G43" s="65">
        <v>274081</v>
      </c>
      <c r="H43" s="65">
        <v>13749</v>
      </c>
    </row>
    <row r="44" spans="1:8">
      <c r="A44" s="47"/>
      <c r="B44" s="61" t="s">
        <v>48</v>
      </c>
      <c r="C44" s="66">
        <v>24500</v>
      </c>
      <c r="D44" s="66">
        <v>4400</v>
      </c>
      <c r="E44" s="66">
        <v>28900</v>
      </c>
      <c r="F44" s="66">
        <v>15151</v>
      </c>
      <c r="G44" s="66">
        <v>15151</v>
      </c>
      <c r="H44" s="66">
        <v>13749</v>
      </c>
    </row>
    <row r="45" spans="1:8">
      <c r="A45" s="47"/>
      <c r="B45" s="61" t="s">
        <v>49</v>
      </c>
      <c r="C45" s="66"/>
      <c r="D45" s="66"/>
      <c r="E45" s="66">
        <v>0</v>
      </c>
      <c r="F45" s="66"/>
      <c r="G45" s="66"/>
      <c r="H45" s="66">
        <v>0</v>
      </c>
    </row>
    <row r="46" spans="1:8">
      <c r="A46" s="47"/>
      <c r="B46" s="61" t="s">
        <v>50</v>
      </c>
      <c r="C46" s="66"/>
      <c r="D46" s="66"/>
      <c r="E46" s="66">
        <v>0</v>
      </c>
      <c r="F46" s="66"/>
      <c r="G46" s="66"/>
      <c r="H46" s="66">
        <v>0</v>
      </c>
    </row>
    <row r="47" spans="1:8">
      <c r="A47" s="47"/>
      <c r="B47" s="61" t="s">
        <v>51</v>
      </c>
      <c r="C47" s="66">
        <v>0</v>
      </c>
      <c r="D47" s="66">
        <v>258930</v>
      </c>
      <c r="E47" s="66">
        <v>258930</v>
      </c>
      <c r="F47" s="66">
        <v>258930</v>
      </c>
      <c r="G47" s="66">
        <v>258930</v>
      </c>
      <c r="H47" s="66">
        <v>0</v>
      </c>
    </row>
    <row r="48" spans="1:8">
      <c r="A48" s="47"/>
      <c r="B48" s="61" t="s">
        <v>52</v>
      </c>
      <c r="C48" s="66"/>
      <c r="D48" s="66"/>
      <c r="E48" s="66">
        <v>0</v>
      </c>
      <c r="F48" s="66"/>
      <c r="G48" s="66"/>
      <c r="H48" s="66">
        <v>0</v>
      </c>
    </row>
    <row r="49" spans="1:8">
      <c r="A49" s="47"/>
      <c r="B49" s="61" t="s">
        <v>53</v>
      </c>
      <c r="C49" s="66"/>
      <c r="D49" s="66"/>
      <c r="E49" s="66">
        <v>0</v>
      </c>
      <c r="F49" s="66"/>
      <c r="G49" s="66"/>
      <c r="H49" s="66">
        <v>0</v>
      </c>
    </row>
    <row r="50" spans="1:8">
      <c r="A50" s="47"/>
      <c r="B50" s="61" t="s">
        <v>54</v>
      </c>
      <c r="C50" s="66"/>
      <c r="D50" s="66"/>
      <c r="E50" s="66">
        <v>0</v>
      </c>
      <c r="F50" s="66"/>
      <c r="G50" s="66"/>
      <c r="H50" s="66">
        <v>0</v>
      </c>
    </row>
    <row r="51" spans="1:8">
      <c r="A51" s="47"/>
      <c r="B51" s="61" t="s">
        <v>55</v>
      </c>
      <c r="C51" s="66"/>
      <c r="D51" s="66"/>
      <c r="E51" s="66">
        <v>0</v>
      </c>
      <c r="F51" s="66"/>
      <c r="G51" s="66"/>
      <c r="H51" s="66">
        <v>0</v>
      </c>
    </row>
    <row r="52" spans="1:8">
      <c r="A52" s="47"/>
      <c r="B52" s="61" t="s">
        <v>56</v>
      </c>
      <c r="C52" s="66"/>
      <c r="D52" s="66"/>
      <c r="E52" s="66">
        <v>0</v>
      </c>
      <c r="F52" s="66"/>
      <c r="G52" s="66"/>
      <c r="H52" s="66">
        <v>0</v>
      </c>
    </row>
    <row r="53" spans="1:8">
      <c r="A53" s="59" t="s">
        <v>57</v>
      </c>
      <c r="B53" s="60"/>
      <c r="C53" s="65">
        <v>30000</v>
      </c>
      <c r="D53" s="65">
        <v>-30000</v>
      </c>
      <c r="E53" s="65">
        <v>0</v>
      </c>
      <c r="F53" s="65">
        <v>0</v>
      </c>
      <c r="G53" s="65">
        <v>0</v>
      </c>
      <c r="H53" s="65">
        <v>0</v>
      </c>
    </row>
    <row r="54" spans="1:8">
      <c r="A54" s="47"/>
      <c r="B54" s="61" t="s">
        <v>58</v>
      </c>
      <c r="C54" s="66">
        <v>30000</v>
      </c>
      <c r="D54" s="66">
        <v>-30000</v>
      </c>
      <c r="E54" s="66">
        <v>0</v>
      </c>
      <c r="F54" s="66">
        <v>0</v>
      </c>
      <c r="G54" s="66">
        <v>0</v>
      </c>
      <c r="H54" s="66">
        <v>0</v>
      </c>
    </row>
    <row r="55" spans="1:8">
      <c r="A55" s="47"/>
      <c r="B55" s="61" t="s">
        <v>59</v>
      </c>
      <c r="C55" s="66"/>
      <c r="D55" s="66"/>
      <c r="E55" s="66">
        <v>0</v>
      </c>
      <c r="F55" s="66"/>
      <c r="G55" s="66"/>
      <c r="H55" s="66">
        <v>0</v>
      </c>
    </row>
    <row r="56" spans="1:8">
      <c r="A56" s="47"/>
      <c r="B56" s="61" t="s">
        <v>60</v>
      </c>
      <c r="C56" s="66"/>
      <c r="D56" s="66"/>
      <c r="E56" s="66">
        <v>0</v>
      </c>
      <c r="F56" s="66"/>
      <c r="G56" s="66"/>
      <c r="H56" s="66">
        <v>0</v>
      </c>
    </row>
    <row r="57" spans="1:8">
      <c r="A57" s="59" t="s">
        <v>61</v>
      </c>
      <c r="B57" s="60"/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</row>
    <row r="58" spans="1:8">
      <c r="A58" s="47"/>
      <c r="B58" s="61" t="s">
        <v>62</v>
      </c>
      <c r="C58" s="66"/>
      <c r="D58" s="66"/>
      <c r="E58" s="66">
        <v>0</v>
      </c>
      <c r="F58" s="66"/>
      <c r="G58" s="66"/>
      <c r="H58" s="66">
        <v>0</v>
      </c>
    </row>
    <row r="59" spans="1:8">
      <c r="A59" s="47"/>
      <c r="B59" s="61" t="s">
        <v>63</v>
      </c>
      <c r="C59" s="66"/>
      <c r="D59" s="66"/>
      <c r="E59" s="66">
        <v>0</v>
      </c>
      <c r="F59" s="66"/>
      <c r="G59" s="66"/>
      <c r="H59" s="66">
        <v>0</v>
      </c>
    </row>
    <row r="60" spans="1:8">
      <c r="A60" s="47"/>
      <c r="B60" s="61" t="s">
        <v>64</v>
      </c>
      <c r="C60" s="66"/>
      <c r="D60" s="66"/>
      <c r="E60" s="66">
        <v>0</v>
      </c>
      <c r="F60" s="66"/>
      <c r="G60" s="66"/>
      <c r="H60" s="66">
        <v>0</v>
      </c>
    </row>
    <row r="61" spans="1:8">
      <c r="A61" s="47"/>
      <c r="B61" s="61" t="s">
        <v>65</v>
      </c>
      <c r="C61" s="66"/>
      <c r="D61" s="66"/>
      <c r="E61" s="66">
        <v>0</v>
      </c>
      <c r="F61" s="66"/>
      <c r="G61" s="66"/>
      <c r="H61" s="66">
        <v>0</v>
      </c>
    </row>
    <row r="62" spans="1:8">
      <c r="A62" s="47"/>
      <c r="B62" s="61" t="s">
        <v>66</v>
      </c>
      <c r="C62" s="66"/>
      <c r="D62" s="66"/>
      <c r="E62" s="66">
        <v>0</v>
      </c>
      <c r="F62" s="66"/>
      <c r="G62" s="66"/>
      <c r="H62" s="66">
        <v>0</v>
      </c>
    </row>
    <row r="63" spans="1:8">
      <c r="A63" s="47"/>
      <c r="B63" s="61" t="s">
        <v>67</v>
      </c>
      <c r="C63" s="66"/>
      <c r="D63" s="66"/>
      <c r="E63" s="66">
        <v>0</v>
      </c>
      <c r="F63" s="66"/>
      <c r="G63" s="66"/>
      <c r="H63" s="66">
        <v>0</v>
      </c>
    </row>
    <row r="64" spans="1:8">
      <c r="A64" s="47"/>
      <c r="B64" s="61" t="s">
        <v>68</v>
      </c>
      <c r="C64" s="66"/>
      <c r="D64" s="66"/>
      <c r="E64" s="66">
        <v>0</v>
      </c>
      <c r="F64" s="66"/>
      <c r="G64" s="66"/>
      <c r="H64" s="66">
        <v>0</v>
      </c>
    </row>
    <row r="65" spans="1:8">
      <c r="A65" s="47"/>
      <c r="B65" s="61" t="s">
        <v>69</v>
      </c>
      <c r="C65" s="66"/>
      <c r="D65" s="66"/>
      <c r="E65" s="66">
        <v>0</v>
      </c>
      <c r="F65" s="66"/>
      <c r="G65" s="66"/>
      <c r="H65" s="66">
        <v>0</v>
      </c>
    </row>
    <row r="66" spans="1:8">
      <c r="A66" s="59" t="s">
        <v>70</v>
      </c>
      <c r="B66" s="60"/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</row>
    <row r="67" spans="1:8">
      <c r="A67" s="47"/>
      <c r="B67" s="61" t="s">
        <v>71</v>
      </c>
      <c r="C67" s="66"/>
      <c r="D67" s="66"/>
      <c r="E67" s="66">
        <v>0</v>
      </c>
      <c r="F67" s="66"/>
      <c r="G67" s="66"/>
      <c r="H67" s="66">
        <v>0</v>
      </c>
    </row>
    <row r="68" spans="1:8">
      <c r="A68" s="47"/>
      <c r="B68" s="61" t="s">
        <v>72</v>
      </c>
      <c r="C68" s="66"/>
      <c r="D68" s="66"/>
      <c r="E68" s="66">
        <v>0</v>
      </c>
      <c r="F68" s="66"/>
      <c r="G68" s="66"/>
      <c r="H68" s="66">
        <v>0</v>
      </c>
    </row>
    <row r="69" spans="1:8">
      <c r="A69" s="47"/>
      <c r="B69" s="61" t="s">
        <v>73</v>
      </c>
      <c r="C69" s="66"/>
      <c r="D69" s="66"/>
      <c r="E69" s="66">
        <v>0</v>
      </c>
      <c r="F69" s="66"/>
      <c r="G69" s="66"/>
      <c r="H69" s="66">
        <v>0</v>
      </c>
    </row>
    <row r="70" spans="1:8">
      <c r="A70" s="59" t="s">
        <v>74</v>
      </c>
      <c r="B70" s="60"/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</row>
    <row r="71" spans="1:8">
      <c r="A71" s="47"/>
      <c r="B71" s="61" t="s">
        <v>75</v>
      </c>
      <c r="C71" s="66"/>
      <c r="D71" s="66"/>
      <c r="E71" s="66">
        <v>0</v>
      </c>
      <c r="F71" s="66"/>
      <c r="G71" s="66"/>
      <c r="H71" s="66">
        <v>0</v>
      </c>
    </row>
    <row r="72" spans="1:8">
      <c r="A72" s="47"/>
      <c r="B72" s="61" t="s">
        <v>76</v>
      </c>
      <c r="C72" s="66"/>
      <c r="D72" s="66"/>
      <c r="E72" s="66">
        <v>0</v>
      </c>
      <c r="F72" s="66"/>
      <c r="G72" s="66"/>
      <c r="H72" s="66">
        <v>0</v>
      </c>
    </row>
    <row r="73" spans="1:8">
      <c r="A73" s="47"/>
      <c r="B73" s="61" t="s">
        <v>77</v>
      </c>
      <c r="C73" s="66"/>
      <c r="D73" s="66"/>
      <c r="E73" s="66">
        <v>0</v>
      </c>
      <c r="F73" s="66"/>
      <c r="G73" s="66"/>
      <c r="H73" s="66">
        <v>0</v>
      </c>
    </row>
    <row r="74" spans="1:8">
      <c r="A74" s="47"/>
      <c r="B74" s="61" t="s">
        <v>78</v>
      </c>
      <c r="C74" s="66"/>
      <c r="D74" s="66"/>
      <c r="E74" s="66">
        <v>0</v>
      </c>
      <c r="F74" s="66"/>
      <c r="G74" s="66"/>
      <c r="H74" s="66">
        <v>0</v>
      </c>
    </row>
    <row r="75" spans="1:8">
      <c r="A75" s="47"/>
      <c r="B75" s="61" t="s">
        <v>79</v>
      </c>
      <c r="C75" s="66"/>
      <c r="D75" s="66"/>
      <c r="E75" s="66">
        <v>0</v>
      </c>
      <c r="F75" s="66"/>
      <c r="G75" s="66"/>
      <c r="H75" s="66">
        <v>0</v>
      </c>
    </row>
    <row r="76" spans="1:8">
      <c r="A76" s="47"/>
      <c r="B76" s="61" t="s">
        <v>80</v>
      </c>
      <c r="C76" s="66"/>
      <c r="D76" s="66"/>
      <c r="E76" s="66">
        <v>0</v>
      </c>
      <c r="F76" s="66"/>
      <c r="G76" s="66"/>
      <c r="H76" s="66">
        <v>0</v>
      </c>
    </row>
    <row r="77" spans="1:8">
      <c r="A77" s="47"/>
      <c r="B77" s="61" t="s">
        <v>81</v>
      </c>
      <c r="C77" s="66"/>
      <c r="D77" s="66"/>
      <c r="E77" s="66">
        <v>0</v>
      </c>
      <c r="F77" s="66"/>
      <c r="G77" s="66"/>
      <c r="H77" s="66">
        <v>0</v>
      </c>
    </row>
    <row r="78" spans="1:8">
      <c r="A78" s="47"/>
      <c r="B78" s="61"/>
      <c r="C78" s="66"/>
      <c r="D78" s="66"/>
      <c r="E78" s="66"/>
      <c r="F78" s="66"/>
      <c r="G78" s="66"/>
      <c r="H78" s="66"/>
    </row>
    <row r="79" spans="1:8">
      <c r="A79" s="59" t="s">
        <v>82</v>
      </c>
      <c r="B79" s="60"/>
      <c r="C79" s="65">
        <v>0</v>
      </c>
      <c r="D79" s="65">
        <v>252096</v>
      </c>
      <c r="E79" s="65">
        <v>252096</v>
      </c>
      <c r="F79" s="65">
        <v>149064</v>
      </c>
      <c r="G79" s="65">
        <v>149064</v>
      </c>
      <c r="H79" s="65">
        <v>103032</v>
      </c>
    </row>
    <row r="80" spans="1:8">
      <c r="A80" s="59" t="s">
        <v>9</v>
      </c>
      <c r="B80" s="60"/>
      <c r="C80" s="65">
        <v>0</v>
      </c>
      <c r="D80" s="65">
        <v>252096</v>
      </c>
      <c r="E80" s="65">
        <v>252096</v>
      </c>
      <c r="F80" s="65">
        <v>149064</v>
      </c>
      <c r="G80" s="65">
        <v>149064</v>
      </c>
      <c r="H80" s="65">
        <v>103032</v>
      </c>
    </row>
    <row r="81" spans="1:8">
      <c r="A81" s="47"/>
      <c r="B81" s="61" t="s">
        <v>10</v>
      </c>
      <c r="C81" s="66"/>
      <c r="D81" s="66"/>
      <c r="E81" s="66">
        <v>0</v>
      </c>
      <c r="F81" s="66"/>
      <c r="G81" s="66"/>
      <c r="H81" s="66">
        <v>0</v>
      </c>
    </row>
    <row r="82" spans="1:8">
      <c r="A82" s="47"/>
      <c r="B82" s="61" t="s">
        <v>11</v>
      </c>
      <c r="C82" s="66"/>
      <c r="D82" s="66"/>
      <c r="E82" s="66">
        <v>0</v>
      </c>
      <c r="F82" s="66"/>
      <c r="G82" s="66"/>
      <c r="H82" s="66">
        <v>0</v>
      </c>
    </row>
    <row r="83" spans="1:8">
      <c r="A83" s="47"/>
      <c r="B83" s="61" t="s">
        <v>12</v>
      </c>
      <c r="C83" s="66">
        <v>0</v>
      </c>
      <c r="D83" s="66">
        <v>252096</v>
      </c>
      <c r="E83" s="66">
        <v>252096</v>
      </c>
      <c r="F83" s="66">
        <v>149064</v>
      </c>
      <c r="G83" s="66">
        <v>149064</v>
      </c>
      <c r="H83" s="66">
        <v>103032</v>
      </c>
    </row>
    <row r="84" spans="1:8">
      <c r="A84" s="47"/>
      <c r="B84" s="61" t="s">
        <v>13</v>
      </c>
      <c r="C84" s="66"/>
      <c r="D84" s="66"/>
      <c r="E84" s="66">
        <v>0</v>
      </c>
      <c r="F84" s="66"/>
      <c r="G84" s="66"/>
      <c r="H84" s="66">
        <v>0</v>
      </c>
    </row>
    <row r="85" spans="1:8">
      <c r="A85" s="47"/>
      <c r="B85" s="61" t="s">
        <v>14</v>
      </c>
      <c r="C85" s="66"/>
      <c r="D85" s="66"/>
      <c r="E85" s="66">
        <v>0</v>
      </c>
      <c r="F85" s="66"/>
      <c r="G85" s="66"/>
      <c r="H85" s="66">
        <v>0</v>
      </c>
    </row>
    <row r="86" spans="1:8">
      <c r="A86" s="47"/>
      <c r="B86" s="61" t="s">
        <v>15</v>
      </c>
      <c r="C86" s="66"/>
      <c r="D86" s="66"/>
      <c r="E86" s="66">
        <v>0</v>
      </c>
      <c r="F86" s="66"/>
      <c r="G86" s="66"/>
      <c r="H86" s="66">
        <v>0</v>
      </c>
    </row>
    <row r="87" spans="1:8">
      <c r="A87" s="47"/>
      <c r="B87" s="61" t="s">
        <v>16</v>
      </c>
      <c r="C87" s="66"/>
      <c r="D87" s="66"/>
      <c r="E87" s="66">
        <v>0</v>
      </c>
      <c r="F87" s="66"/>
      <c r="G87" s="66"/>
      <c r="H87" s="66">
        <v>0</v>
      </c>
    </row>
    <row r="88" spans="1:8">
      <c r="A88" s="59" t="s">
        <v>17</v>
      </c>
      <c r="B88" s="60"/>
      <c r="C88" s="65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</row>
    <row r="89" spans="1:8">
      <c r="A89" s="47"/>
      <c r="B89" s="61" t="s">
        <v>18</v>
      </c>
      <c r="C89" s="66"/>
      <c r="D89" s="66"/>
      <c r="E89" s="66">
        <v>0</v>
      </c>
      <c r="F89" s="66"/>
      <c r="G89" s="66"/>
      <c r="H89" s="66">
        <v>0</v>
      </c>
    </row>
    <row r="90" spans="1:8">
      <c r="A90" s="47"/>
      <c r="B90" s="61" t="s">
        <v>19</v>
      </c>
      <c r="C90" s="66"/>
      <c r="D90" s="66"/>
      <c r="E90" s="66">
        <v>0</v>
      </c>
      <c r="F90" s="66"/>
      <c r="G90" s="66"/>
      <c r="H90" s="66">
        <v>0</v>
      </c>
    </row>
    <row r="91" spans="1:8">
      <c r="A91" s="47"/>
      <c r="B91" s="61" t="s">
        <v>20</v>
      </c>
      <c r="C91" s="66"/>
      <c r="D91" s="66"/>
      <c r="E91" s="66">
        <v>0</v>
      </c>
      <c r="F91" s="66"/>
      <c r="G91" s="66"/>
      <c r="H91" s="66">
        <v>0</v>
      </c>
    </row>
    <row r="92" spans="1:8">
      <c r="A92" s="47"/>
      <c r="B92" s="61" t="s">
        <v>21</v>
      </c>
      <c r="C92" s="66"/>
      <c r="D92" s="66"/>
      <c r="E92" s="66">
        <v>0</v>
      </c>
      <c r="F92" s="66"/>
      <c r="G92" s="66"/>
      <c r="H92" s="66">
        <v>0</v>
      </c>
    </row>
    <row r="93" spans="1:8">
      <c r="A93" s="47"/>
      <c r="B93" s="61" t="s">
        <v>22</v>
      </c>
      <c r="C93" s="66"/>
      <c r="D93" s="66"/>
      <c r="E93" s="66">
        <v>0</v>
      </c>
      <c r="F93" s="66"/>
      <c r="G93" s="66"/>
      <c r="H93" s="66">
        <v>0</v>
      </c>
    </row>
    <row r="94" spans="1:8">
      <c r="A94" s="47"/>
      <c r="B94" s="61" t="s">
        <v>23</v>
      </c>
      <c r="C94" s="66"/>
      <c r="D94" s="66"/>
      <c r="E94" s="66">
        <v>0</v>
      </c>
      <c r="F94" s="66"/>
      <c r="G94" s="66"/>
      <c r="H94" s="66">
        <v>0</v>
      </c>
    </row>
    <row r="95" spans="1:8">
      <c r="A95" s="47"/>
      <c r="B95" s="61" t="s">
        <v>24</v>
      </c>
      <c r="C95" s="66"/>
      <c r="D95" s="66"/>
      <c r="E95" s="66">
        <v>0</v>
      </c>
      <c r="F95" s="66"/>
      <c r="G95" s="66"/>
      <c r="H95" s="66">
        <v>0</v>
      </c>
    </row>
    <row r="96" spans="1:8">
      <c r="A96" s="47"/>
      <c r="B96" s="61" t="s">
        <v>25</v>
      </c>
      <c r="C96" s="66"/>
      <c r="D96" s="66"/>
      <c r="E96" s="66">
        <v>0</v>
      </c>
      <c r="F96" s="66"/>
      <c r="G96" s="66"/>
      <c r="H96" s="66">
        <v>0</v>
      </c>
    </row>
    <row r="97" spans="1:8">
      <c r="A97" s="47"/>
      <c r="B97" s="61" t="s">
        <v>26</v>
      </c>
      <c r="C97" s="66"/>
      <c r="D97" s="66"/>
      <c r="E97" s="66">
        <v>0</v>
      </c>
      <c r="F97" s="66"/>
      <c r="G97" s="66"/>
      <c r="H97" s="66">
        <v>0</v>
      </c>
    </row>
    <row r="98" spans="1:8">
      <c r="A98" s="59" t="s">
        <v>27</v>
      </c>
      <c r="B98" s="60"/>
      <c r="C98" s="65">
        <v>0</v>
      </c>
      <c r="D98" s="65">
        <v>0</v>
      </c>
      <c r="E98" s="65">
        <v>0</v>
      </c>
      <c r="F98" s="65">
        <v>0</v>
      </c>
      <c r="G98" s="65">
        <v>0</v>
      </c>
      <c r="H98" s="65">
        <v>0</v>
      </c>
    </row>
    <row r="99" spans="1:8">
      <c r="A99" s="47"/>
      <c r="B99" s="61" t="s">
        <v>28</v>
      </c>
      <c r="C99" s="66"/>
      <c r="D99" s="66"/>
      <c r="E99" s="66">
        <v>0</v>
      </c>
      <c r="F99" s="66"/>
      <c r="G99" s="66"/>
      <c r="H99" s="66">
        <v>0</v>
      </c>
    </row>
    <row r="100" spans="1:8">
      <c r="A100" s="47"/>
      <c r="B100" s="61" t="s">
        <v>29</v>
      </c>
      <c r="C100" s="66"/>
      <c r="D100" s="66"/>
      <c r="E100" s="66">
        <v>0</v>
      </c>
      <c r="F100" s="66"/>
      <c r="G100" s="66"/>
      <c r="H100" s="66">
        <v>0</v>
      </c>
    </row>
    <row r="101" spans="1:8">
      <c r="A101" s="47"/>
      <c r="B101" s="61" t="s">
        <v>30</v>
      </c>
      <c r="C101" s="66"/>
      <c r="D101" s="66"/>
      <c r="E101" s="66">
        <v>0</v>
      </c>
      <c r="F101" s="66"/>
      <c r="G101" s="66"/>
      <c r="H101" s="66">
        <v>0</v>
      </c>
    </row>
    <row r="102" spans="1:8">
      <c r="A102" s="47"/>
      <c r="B102" s="61" t="s">
        <v>31</v>
      </c>
      <c r="C102" s="66"/>
      <c r="D102" s="66"/>
      <c r="E102" s="66">
        <v>0</v>
      </c>
      <c r="F102" s="66"/>
      <c r="G102" s="66"/>
      <c r="H102" s="66">
        <v>0</v>
      </c>
    </row>
    <row r="103" spans="1:8">
      <c r="A103" s="47"/>
      <c r="B103" s="61" t="s">
        <v>32</v>
      </c>
      <c r="C103" s="66"/>
      <c r="D103" s="66"/>
      <c r="E103" s="66">
        <v>0</v>
      </c>
      <c r="F103" s="66"/>
      <c r="G103" s="66"/>
      <c r="H103" s="66">
        <v>0</v>
      </c>
    </row>
    <row r="104" spans="1:8">
      <c r="A104" s="47"/>
      <c r="B104" s="61" t="s">
        <v>33</v>
      </c>
      <c r="C104" s="66"/>
      <c r="D104" s="66"/>
      <c r="E104" s="66">
        <v>0</v>
      </c>
      <c r="F104" s="66"/>
      <c r="G104" s="66"/>
      <c r="H104" s="66">
        <v>0</v>
      </c>
    </row>
    <row r="105" spans="1:8">
      <c r="A105" s="47"/>
      <c r="B105" s="61" t="s">
        <v>34</v>
      </c>
      <c r="C105" s="66"/>
      <c r="D105" s="66"/>
      <c r="E105" s="66">
        <v>0</v>
      </c>
      <c r="F105" s="66"/>
      <c r="G105" s="66"/>
      <c r="H105" s="66">
        <v>0</v>
      </c>
    </row>
    <row r="106" spans="1:8">
      <c r="A106" s="47"/>
      <c r="B106" s="61" t="s">
        <v>35</v>
      </c>
      <c r="C106" s="66"/>
      <c r="D106" s="66"/>
      <c r="E106" s="66">
        <v>0</v>
      </c>
      <c r="F106" s="66"/>
      <c r="G106" s="66"/>
      <c r="H106" s="66">
        <v>0</v>
      </c>
    </row>
    <row r="107" spans="1:8">
      <c r="A107" s="47"/>
      <c r="B107" s="61" t="s">
        <v>36</v>
      </c>
      <c r="C107" s="66"/>
      <c r="D107" s="66"/>
      <c r="E107" s="66">
        <v>0</v>
      </c>
      <c r="F107" s="66"/>
      <c r="G107" s="66"/>
      <c r="H107" s="66">
        <v>0</v>
      </c>
    </row>
    <row r="108" spans="1:8">
      <c r="A108" s="59" t="s">
        <v>37</v>
      </c>
      <c r="B108" s="60"/>
      <c r="C108" s="65">
        <v>0</v>
      </c>
      <c r="D108" s="65">
        <v>0</v>
      </c>
      <c r="E108" s="65">
        <v>0</v>
      </c>
      <c r="F108" s="65">
        <v>0</v>
      </c>
      <c r="G108" s="65">
        <v>0</v>
      </c>
      <c r="H108" s="65">
        <v>0</v>
      </c>
    </row>
    <row r="109" spans="1:8">
      <c r="A109" s="47"/>
      <c r="B109" s="61" t="s">
        <v>38</v>
      </c>
      <c r="C109" s="66"/>
      <c r="D109" s="66"/>
      <c r="E109" s="66">
        <v>0</v>
      </c>
      <c r="F109" s="66"/>
      <c r="G109" s="66"/>
      <c r="H109" s="66">
        <v>0</v>
      </c>
    </row>
    <row r="110" spans="1:8">
      <c r="A110" s="47"/>
      <c r="B110" s="61" t="s">
        <v>39</v>
      </c>
      <c r="C110" s="66"/>
      <c r="D110" s="66"/>
      <c r="E110" s="66">
        <v>0</v>
      </c>
      <c r="F110" s="66"/>
      <c r="G110" s="66"/>
      <c r="H110" s="66">
        <v>0</v>
      </c>
    </row>
    <row r="111" spans="1:8">
      <c r="A111" s="47"/>
      <c r="B111" s="61" t="s">
        <v>40</v>
      </c>
      <c r="C111" s="66"/>
      <c r="D111" s="66"/>
      <c r="E111" s="66">
        <v>0</v>
      </c>
      <c r="F111" s="66"/>
      <c r="G111" s="66"/>
      <c r="H111" s="66">
        <v>0</v>
      </c>
    </row>
    <row r="112" spans="1:8">
      <c r="A112" s="47"/>
      <c r="B112" s="61" t="s">
        <v>41</v>
      </c>
      <c r="C112" s="66"/>
      <c r="D112" s="66"/>
      <c r="E112" s="66">
        <v>0</v>
      </c>
      <c r="F112" s="66"/>
      <c r="G112" s="66"/>
      <c r="H112" s="66">
        <v>0</v>
      </c>
    </row>
    <row r="113" spans="1:8">
      <c r="A113" s="47"/>
      <c r="B113" s="61" t="s">
        <v>42</v>
      </c>
      <c r="C113" s="66"/>
      <c r="D113" s="66"/>
      <c r="E113" s="66">
        <v>0</v>
      </c>
      <c r="F113" s="66"/>
      <c r="G113" s="66"/>
      <c r="H113" s="66">
        <v>0</v>
      </c>
    </row>
    <row r="114" spans="1:8">
      <c r="A114" s="47"/>
      <c r="B114" s="61" t="s">
        <v>43</v>
      </c>
      <c r="C114" s="66"/>
      <c r="D114" s="66"/>
      <c r="E114" s="66">
        <v>0</v>
      </c>
      <c r="F114" s="66"/>
      <c r="G114" s="66"/>
      <c r="H114" s="66">
        <v>0</v>
      </c>
    </row>
    <row r="115" spans="1:8">
      <c r="A115" s="47"/>
      <c r="B115" s="61" t="s">
        <v>44</v>
      </c>
      <c r="C115" s="66"/>
      <c r="D115" s="66"/>
      <c r="E115" s="66">
        <v>0</v>
      </c>
      <c r="F115" s="66"/>
      <c r="G115" s="66"/>
      <c r="H115" s="66">
        <v>0</v>
      </c>
    </row>
    <row r="116" spans="1:8">
      <c r="A116" s="47"/>
      <c r="B116" s="61" t="s">
        <v>45</v>
      </c>
      <c r="C116" s="66"/>
      <c r="D116" s="66"/>
      <c r="E116" s="66">
        <v>0</v>
      </c>
      <c r="F116" s="66"/>
      <c r="G116" s="66"/>
      <c r="H116" s="66">
        <v>0</v>
      </c>
    </row>
    <row r="117" spans="1:8">
      <c r="A117" s="47"/>
      <c r="B117" s="61" t="s">
        <v>46</v>
      </c>
      <c r="C117" s="66"/>
      <c r="D117" s="66"/>
      <c r="E117" s="66">
        <v>0</v>
      </c>
      <c r="F117" s="66"/>
      <c r="G117" s="66"/>
      <c r="H117" s="66">
        <v>0</v>
      </c>
    </row>
    <row r="118" spans="1:8">
      <c r="A118" s="59" t="s">
        <v>47</v>
      </c>
      <c r="B118" s="60"/>
      <c r="C118" s="65">
        <v>0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</row>
    <row r="119" spans="1:8">
      <c r="A119" s="47"/>
      <c r="B119" s="61" t="s">
        <v>48</v>
      </c>
      <c r="C119" s="66"/>
      <c r="D119" s="66"/>
      <c r="E119" s="66">
        <v>0</v>
      </c>
      <c r="F119" s="66"/>
      <c r="G119" s="66"/>
      <c r="H119" s="66">
        <v>0</v>
      </c>
    </row>
    <row r="120" spans="1:8">
      <c r="A120" s="47"/>
      <c r="B120" s="61" t="s">
        <v>49</v>
      </c>
      <c r="C120" s="66"/>
      <c r="D120" s="66"/>
      <c r="E120" s="66">
        <v>0</v>
      </c>
      <c r="F120" s="66"/>
      <c r="G120" s="66"/>
      <c r="H120" s="66">
        <v>0</v>
      </c>
    </row>
    <row r="121" spans="1:8">
      <c r="A121" s="47"/>
      <c r="B121" s="61" t="s">
        <v>50</v>
      </c>
      <c r="C121" s="66"/>
      <c r="D121" s="66"/>
      <c r="E121" s="66">
        <v>0</v>
      </c>
      <c r="F121" s="66"/>
      <c r="G121" s="66"/>
      <c r="H121" s="66">
        <v>0</v>
      </c>
    </row>
    <row r="122" spans="1:8">
      <c r="A122" s="47"/>
      <c r="B122" s="61" t="s">
        <v>51</v>
      </c>
      <c r="C122" s="66"/>
      <c r="D122" s="66"/>
      <c r="E122" s="66">
        <v>0</v>
      </c>
      <c r="F122" s="66"/>
      <c r="G122" s="66"/>
      <c r="H122" s="66">
        <v>0</v>
      </c>
    </row>
    <row r="123" spans="1:8">
      <c r="A123" s="47"/>
      <c r="B123" s="61" t="s">
        <v>52</v>
      </c>
      <c r="C123" s="66"/>
      <c r="D123" s="66"/>
      <c r="E123" s="66">
        <v>0</v>
      </c>
      <c r="F123" s="66"/>
      <c r="G123" s="66"/>
      <c r="H123" s="66">
        <v>0</v>
      </c>
    </row>
    <row r="124" spans="1:8">
      <c r="A124" s="47"/>
      <c r="B124" s="61" t="s">
        <v>53</v>
      </c>
      <c r="C124" s="66"/>
      <c r="D124" s="66"/>
      <c r="E124" s="66">
        <v>0</v>
      </c>
      <c r="F124" s="66"/>
      <c r="G124" s="66"/>
      <c r="H124" s="66">
        <v>0</v>
      </c>
    </row>
    <row r="125" spans="1:8">
      <c r="A125" s="47"/>
      <c r="B125" s="61" t="s">
        <v>54</v>
      </c>
      <c r="C125" s="66"/>
      <c r="D125" s="66"/>
      <c r="E125" s="66">
        <v>0</v>
      </c>
      <c r="F125" s="66"/>
      <c r="G125" s="66"/>
      <c r="H125" s="66">
        <v>0</v>
      </c>
    </row>
    <row r="126" spans="1:8">
      <c r="A126" s="47"/>
      <c r="B126" s="61" t="s">
        <v>55</v>
      </c>
      <c r="C126" s="66"/>
      <c r="D126" s="66"/>
      <c r="E126" s="66">
        <v>0</v>
      </c>
      <c r="F126" s="66"/>
      <c r="G126" s="66"/>
      <c r="H126" s="66">
        <v>0</v>
      </c>
    </row>
    <row r="127" spans="1:8">
      <c r="A127" s="47"/>
      <c r="B127" s="61" t="s">
        <v>56</v>
      </c>
      <c r="C127" s="66"/>
      <c r="D127" s="66"/>
      <c r="E127" s="66">
        <v>0</v>
      </c>
      <c r="F127" s="66"/>
      <c r="G127" s="66"/>
      <c r="H127" s="66">
        <v>0</v>
      </c>
    </row>
    <row r="128" spans="1:8">
      <c r="A128" s="59" t="s">
        <v>57</v>
      </c>
      <c r="B128" s="60"/>
      <c r="C128" s="65">
        <v>0</v>
      </c>
      <c r="D128" s="65">
        <v>0</v>
      </c>
      <c r="E128" s="65">
        <v>0</v>
      </c>
      <c r="F128" s="65">
        <v>0</v>
      </c>
      <c r="G128" s="65">
        <v>0</v>
      </c>
      <c r="H128" s="65">
        <v>0</v>
      </c>
    </row>
    <row r="129" spans="1:8">
      <c r="A129" s="47"/>
      <c r="B129" s="61" t="s">
        <v>58</v>
      </c>
      <c r="C129" s="66"/>
      <c r="D129" s="66"/>
      <c r="E129" s="66">
        <v>0</v>
      </c>
      <c r="F129" s="66"/>
      <c r="G129" s="66"/>
      <c r="H129" s="66">
        <v>0</v>
      </c>
    </row>
    <row r="130" spans="1:8">
      <c r="A130" s="47"/>
      <c r="B130" s="61" t="s">
        <v>59</v>
      </c>
      <c r="C130" s="66"/>
      <c r="D130" s="66"/>
      <c r="E130" s="66">
        <v>0</v>
      </c>
      <c r="F130" s="66"/>
      <c r="G130" s="66"/>
      <c r="H130" s="66">
        <v>0</v>
      </c>
    </row>
    <row r="131" spans="1:8">
      <c r="A131" s="47"/>
      <c r="B131" s="61" t="s">
        <v>60</v>
      </c>
      <c r="C131" s="66"/>
      <c r="D131" s="66"/>
      <c r="E131" s="66">
        <v>0</v>
      </c>
      <c r="F131" s="66"/>
      <c r="G131" s="66"/>
      <c r="H131" s="66">
        <v>0</v>
      </c>
    </row>
    <row r="132" spans="1:8">
      <c r="A132" s="59" t="s">
        <v>61</v>
      </c>
      <c r="B132" s="60"/>
      <c r="C132" s="65">
        <v>0</v>
      </c>
      <c r="D132" s="65">
        <v>0</v>
      </c>
      <c r="E132" s="65">
        <v>0</v>
      </c>
      <c r="F132" s="65">
        <v>0</v>
      </c>
      <c r="G132" s="65">
        <v>0</v>
      </c>
      <c r="H132" s="65">
        <v>0</v>
      </c>
    </row>
    <row r="133" spans="1:8">
      <c r="A133" s="47"/>
      <c r="B133" s="61" t="s">
        <v>62</v>
      </c>
      <c r="C133" s="66"/>
      <c r="D133" s="66"/>
      <c r="E133" s="66">
        <v>0</v>
      </c>
      <c r="F133" s="66"/>
      <c r="G133" s="66"/>
      <c r="H133" s="66">
        <v>0</v>
      </c>
    </row>
    <row r="134" spans="1:8">
      <c r="A134" s="47"/>
      <c r="B134" s="61" t="s">
        <v>63</v>
      </c>
      <c r="C134" s="66"/>
      <c r="D134" s="66"/>
      <c r="E134" s="66">
        <v>0</v>
      </c>
      <c r="F134" s="66"/>
      <c r="G134" s="66"/>
      <c r="H134" s="66">
        <v>0</v>
      </c>
    </row>
    <row r="135" spans="1:8">
      <c r="A135" s="47"/>
      <c r="B135" s="61" t="s">
        <v>64</v>
      </c>
      <c r="C135" s="66"/>
      <c r="D135" s="66"/>
      <c r="E135" s="66">
        <v>0</v>
      </c>
      <c r="F135" s="66"/>
      <c r="G135" s="66"/>
      <c r="H135" s="66">
        <v>0</v>
      </c>
    </row>
    <row r="136" spans="1:8">
      <c r="A136" s="47"/>
      <c r="B136" s="61" t="s">
        <v>65</v>
      </c>
      <c r="C136" s="66"/>
      <c r="D136" s="66"/>
      <c r="E136" s="66">
        <v>0</v>
      </c>
      <c r="F136" s="66"/>
      <c r="G136" s="66"/>
      <c r="H136" s="66">
        <v>0</v>
      </c>
    </row>
    <row r="137" spans="1:8">
      <c r="A137" s="47"/>
      <c r="B137" s="61" t="s">
        <v>66</v>
      </c>
      <c r="C137" s="66"/>
      <c r="D137" s="66"/>
      <c r="E137" s="66">
        <v>0</v>
      </c>
      <c r="F137" s="66"/>
      <c r="G137" s="66"/>
      <c r="H137" s="66">
        <v>0</v>
      </c>
    </row>
    <row r="138" spans="1:8">
      <c r="A138" s="47"/>
      <c r="B138" s="61" t="s">
        <v>67</v>
      </c>
      <c r="C138" s="66"/>
      <c r="D138" s="66"/>
      <c r="E138" s="66">
        <v>0</v>
      </c>
      <c r="F138" s="66"/>
      <c r="G138" s="66"/>
      <c r="H138" s="66">
        <v>0</v>
      </c>
    </row>
    <row r="139" spans="1:8">
      <c r="A139" s="47"/>
      <c r="B139" s="61" t="s">
        <v>68</v>
      </c>
      <c r="C139" s="66"/>
      <c r="D139" s="66"/>
      <c r="E139" s="66">
        <v>0</v>
      </c>
      <c r="F139" s="66"/>
      <c r="G139" s="66"/>
      <c r="H139" s="66">
        <v>0</v>
      </c>
    </row>
    <row r="140" spans="1:8">
      <c r="A140" s="47"/>
      <c r="B140" s="61" t="s">
        <v>69</v>
      </c>
      <c r="C140" s="66"/>
      <c r="D140" s="66"/>
      <c r="E140" s="66">
        <v>0</v>
      </c>
      <c r="F140" s="66"/>
      <c r="G140" s="66"/>
      <c r="H140" s="66">
        <v>0</v>
      </c>
    </row>
    <row r="141" spans="1:8">
      <c r="A141" s="59" t="s">
        <v>70</v>
      </c>
      <c r="B141" s="60"/>
      <c r="C141" s="65">
        <v>0</v>
      </c>
      <c r="D141" s="65">
        <v>0</v>
      </c>
      <c r="E141" s="65">
        <v>0</v>
      </c>
      <c r="F141" s="65">
        <v>0</v>
      </c>
      <c r="G141" s="65">
        <v>0</v>
      </c>
      <c r="H141" s="65">
        <v>0</v>
      </c>
    </row>
    <row r="142" spans="1:8">
      <c r="A142" s="47"/>
      <c r="B142" s="61" t="s">
        <v>71</v>
      </c>
      <c r="C142" s="66"/>
      <c r="D142" s="66"/>
      <c r="E142" s="66">
        <v>0</v>
      </c>
      <c r="F142" s="66"/>
      <c r="G142" s="66"/>
      <c r="H142" s="66">
        <v>0</v>
      </c>
    </row>
    <row r="143" spans="1:8">
      <c r="A143" s="47"/>
      <c r="B143" s="61" t="s">
        <v>72</v>
      </c>
      <c r="C143" s="66"/>
      <c r="D143" s="66"/>
      <c r="E143" s="66">
        <v>0</v>
      </c>
      <c r="F143" s="66"/>
      <c r="G143" s="66"/>
      <c r="H143" s="66">
        <v>0</v>
      </c>
    </row>
    <row r="144" spans="1:8">
      <c r="A144" s="47"/>
      <c r="B144" s="61" t="s">
        <v>73</v>
      </c>
      <c r="C144" s="66"/>
      <c r="D144" s="66"/>
      <c r="E144" s="66">
        <v>0</v>
      </c>
      <c r="F144" s="66"/>
      <c r="G144" s="66"/>
      <c r="H144" s="66">
        <v>0</v>
      </c>
    </row>
    <row r="145" spans="1:8">
      <c r="A145" s="59" t="s">
        <v>74</v>
      </c>
      <c r="B145" s="60"/>
      <c r="C145" s="65">
        <v>0</v>
      </c>
      <c r="D145" s="65">
        <v>0</v>
      </c>
      <c r="E145" s="65">
        <v>0</v>
      </c>
      <c r="F145" s="65">
        <v>0</v>
      </c>
      <c r="G145" s="65">
        <v>0</v>
      </c>
      <c r="H145" s="65">
        <v>0</v>
      </c>
    </row>
    <row r="146" spans="1:8">
      <c r="A146" s="47"/>
      <c r="B146" s="61" t="s">
        <v>75</v>
      </c>
      <c r="C146" s="66"/>
      <c r="D146" s="66"/>
      <c r="E146" s="66">
        <v>0</v>
      </c>
      <c r="F146" s="66"/>
      <c r="G146" s="66"/>
      <c r="H146" s="66">
        <v>0</v>
      </c>
    </row>
    <row r="147" spans="1:8">
      <c r="A147" s="47"/>
      <c r="B147" s="61" t="s">
        <v>76</v>
      </c>
      <c r="C147" s="66"/>
      <c r="D147" s="66"/>
      <c r="E147" s="66">
        <v>0</v>
      </c>
      <c r="F147" s="66"/>
      <c r="G147" s="66"/>
      <c r="H147" s="66">
        <v>0</v>
      </c>
    </row>
    <row r="148" spans="1:8">
      <c r="A148" s="47"/>
      <c r="B148" s="61" t="s">
        <v>77</v>
      </c>
      <c r="C148" s="66"/>
      <c r="D148" s="66"/>
      <c r="E148" s="66">
        <v>0</v>
      </c>
      <c r="F148" s="66"/>
      <c r="G148" s="66"/>
      <c r="H148" s="66">
        <v>0</v>
      </c>
    </row>
    <row r="149" spans="1:8">
      <c r="A149" s="47"/>
      <c r="B149" s="61" t="s">
        <v>78</v>
      </c>
      <c r="C149" s="66"/>
      <c r="D149" s="66"/>
      <c r="E149" s="66">
        <v>0</v>
      </c>
      <c r="F149" s="66"/>
      <c r="G149" s="66"/>
      <c r="H149" s="66">
        <v>0</v>
      </c>
    </row>
    <row r="150" spans="1:8">
      <c r="A150" s="47"/>
      <c r="B150" s="61" t="s">
        <v>79</v>
      </c>
      <c r="C150" s="66"/>
      <c r="D150" s="66"/>
      <c r="E150" s="66">
        <v>0</v>
      </c>
      <c r="F150" s="66"/>
      <c r="G150" s="66"/>
      <c r="H150" s="66">
        <v>0</v>
      </c>
    </row>
    <row r="151" spans="1:8">
      <c r="A151" s="47"/>
      <c r="B151" s="61" t="s">
        <v>80</v>
      </c>
      <c r="C151" s="66"/>
      <c r="D151" s="66"/>
      <c r="E151" s="66">
        <v>0</v>
      </c>
      <c r="F151" s="66"/>
      <c r="G151" s="66"/>
      <c r="H151" s="66">
        <v>0</v>
      </c>
    </row>
    <row r="152" spans="1:8">
      <c r="A152" s="47"/>
      <c r="B152" s="61" t="s">
        <v>81</v>
      </c>
      <c r="C152" s="66"/>
      <c r="D152" s="66"/>
      <c r="E152" s="66">
        <v>0</v>
      </c>
      <c r="F152" s="66"/>
      <c r="G152" s="66"/>
      <c r="H152" s="66">
        <v>0</v>
      </c>
    </row>
    <row r="153" spans="1:8">
      <c r="A153" s="47"/>
      <c r="B153" s="61"/>
      <c r="C153" s="66"/>
      <c r="D153" s="66"/>
      <c r="E153" s="66"/>
      <c r="F153" s="66"/>
      <c r="G153" s="66"/>
      <c r="H153" s="66"/>
    </row>
    <row r="154" spans="1:8">
      <c r="A154" s="62" t="s">
        <v>83</v>
      </c>
      <c r="B154" s="63"/>
      <c r="C154" s="67">
        <v>10163047.07</v>
      </c>
      <c r="D154" s="67">
        <v>1686217.96</v>
      </c>
      <c r="E154" s="67">
        <v>11849265.029999999</v>
      </c>
      <c r="F154" s="67">
        <v>8207989.6900000004</v>
      </c>
      <c r="G154" s="67">
        <v>8207989.6900000004</v>
      </c>
      <c r="H154" s="67">
        <v>3641275.34</v>
      </c>
    </row>
    <row r="155" spans="1:8">
      <c r="A155" s="11"/>
      <c r="B155" s="11"/>
      <c r="C155" s="11"/>
      <c r="D155" s="11"/>
      <c r="E155" s="11"/>
      <c r="F155" s="11"/>
      <c r="G155" s="11"/>
      <c r="H155" s="11"/>
    </row>
    <row r="158" spans="1:8">
      <c r="B158" s="68" t="s">
        <v>329</v>
      </c>
      <c r="E158" s="111" t="s">
        <v>330</v>
      </c>
      <c r="F158" s="111"/>
      <c r="G158" s="111"/>
      <c r="H158" s="111"/>
    </row>
    <row r="159" spans="1:8">
      <c r="B159" s="68" t="s">
        <v>331</v>
      </c>
      <c r="E159" s="111" t="s">
        <v>332</v>
      </c>
      <c r="F159" s="111"/>
      <c r="G159" s="111"/>
      <c r="H159" s="111"/>
    </row>
    <row r="160" spans="1:8">
      <c r="E160" s="111" t="s">
        <v>333</v>
      </c>
      <c r="F160" s="111"/>
      <c r="G160" s="111"/>
      <c r="H160" s="111"/>
    </row>
  </sheetData>
  <mergeCells count="7">
    <mergeCell ref="E160:H160"/>
    <mergeCell ref="A1:H1"/>
    <mergeCell ref="A2:B2"/>
    <mergeCell ref="C2:G2"/>
    <mergeCell ref="A3:B3"/>
    <mergeCell ref="E158:H158"/>
    <mergeCell ref="E159:H159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L20" sqref="L20"/>
    </sheetView>
  </sheetViews>
  <sheetFormatPr baseColWidth="10" defaultRowHeight="13.2"/>
  <cols>
    <col min="1" max="1" width="42" customWidth="1"/>
    <col min="2" max="2" width="12.44140625" customWidth="1"/>
    <col min="4" max="4" width="13.88671875" customWidth="1"/>
    <col min="5" max="5" width="14.77734375" customWidth="1"/>
    <col min="6" max="6" width="13.88671875" customWidth="1"/>
    <col min="7" max="7" width="13.5546875" customWidth="1"/>
  </cols>
  <sheetData>
    <row r="1" spans="1:8" ht="60.6" customHeight="1">
      <c r="A1" s="97" t="s">
        <v>326</v>
      </c>
      <c r="B1" s="98"/>
      <c r="C1" s="98"/>
      <c r="D1" s="98"/>
      <c r="E1" s="98"/>
      <c r="F1" s="98"/>
      <c r="G1" s="99"/>
    </row>
    <row r="2" spans="1:8">
      <c r="A2" s="12"/>
      <c r="B2" s="100" t="s">
        <v>0</v>
      </c>
      <c r="C2" s="100"/>
      <c r="D2" s="100"/>
      <c r="E2" s="100"/>
      <c r="F2" s="100"/>
      <c r="G2" s="12"/>
    </row>
    <row r="3" spans="1:8" ht="20.399999999999999">
      <c r="A3" s="13" t="s">
        <v>1</v>
      </c>
      <c r="B3" s="53" t="s">
        <v>2</v>
      </c>
      <c r="C3" s="53" t="s">
        <v>84</v>
      </c>
      <c r="D3" s="53" t="s">
        <v>85</v>
      </c>
      <c r="E3" s="53" t="s">
        <v>5</v>
      </c>
      <c r="F3" s="53" t="s">
        <v>86</v>
      </c>
      <c r="G3" s="13" t="s">
        <v>87</v>
      </c>
    </row>
    <row r="4" spans="1:8">
      <c r="A4" s="70" t="s">
        <v>88</v>
      </c>
      <c r="B4" s="75"/>
      <c r="C4" s="75"/>
      <c r="D4" s="75"/>
      <c r="E4" s="75"/>
      <c r="F4" s="75"/>
      <c r="G4" s="75"/>
      <c r="H4" s="11"/>
    </row>
    <row r="5" spans="1:8">
      <c r="A5" s="71" t="s">
        <v>89</v>
      </c>
      <c r="B5" s="65">
        <v>10163047.07</v>
      </c>
      <c r="C5" s="65">
        <v>1434121.96</v>
      </c>
      <c r="D5" s="65">
        <v>11597169.030000001</v>
      </c>
      <c r="E5" s="65">
        <v>8058925.6900000004</v>
      </c>
      <c r="F5" s="65">
        <v>8058925.6900000004</v>
      </c>
      <c r="G5" s="65">
        <v>3538243.34</v>
      </c>
      <c r="H5" s="11"/>
    </row>
    <row r="6" spans="1:8">
      <c r="A6" s="72">
        <v>3112</v>
      </c>
      <c r="B6" s="66">
        <v>10163047.07</v>
      </c>
      <c r="C6" s="66">
        <v>0</v>
      </c>
      <c r="D6" s="66">
        <v>10163047.07</v>
      </c>
      <c r="E6" s="66">
        <v>8058925.6900000004</v>
      </c>
      <c r="F6" s="66">
        <v>8058925.6900000004</v>
      </c>
      <c r="G6" s="66">
        <v>2104121.38</v>
      </c>
      <c r="H6" s="11"/>
    </row>
    <row r="7" spans="1:8">
      <c r="A7" s="72">
        <v>3112</v>
      </c>
      <c r="B7" s="66">
        <v>0</v>
      </c>
      <c r="C7" s="66">
        <v>1434121.96</v>
      </c>
      <c r="D7" s="66">
        <v>1434121.96</v>
      </c>
      <c r="E7" s="66">
        <v>0</v>
      </c>
      <c r="F7" s="66">
        <v>0</v>
      </c>
      <c r="G7" s="66">
        <v>1434121.96</v>
      </c>
      <c r="H7" s="11"/>
    </row>
    <row r="8" spans="1:8">
      <c r="A8" s="73" t="s">
        <v>91</v>
      </c>
      <c r="B8" s="66"/>
      <c r="C8" s="66"/>
      <c r="D8" s="66">
        <v>0</v>
      </c>
      <c r="E8" s="66"/>
      <c r="F8" s="66"/>
      <c r="G8" s="66">
        <v>0</v>
      </c>
      <c r="H8" s="11"/>
    </row>
    <row r="9" spans="1:8">
      <c r="A9" s="73" t="s">
        <v>92</v>
      </c>
      <c r="B9" s="66"/>
      <c r="C9" s="66"/>
      <c r="D9" s="66">
        <v>0</v>
      </c>
      <c r="E9" s="66"/>
      <c r="F9" s="66"/>
      <c r="G9" s="66">
        <v>0</v>
      </c>
      <c r="H9" s="11"/>
    </row>
    <row r="10" spans="1:8">
      <c r="A10" s="73" t="s">
        <v>93</v>
      </c>
      <c r="B10" s="66"/>
      <c r="C10" s="66"/>
      <c r="D10" s="66">
        <v>0</v>
      </c>
      <c r="E10" s="66"/>
      <c r="F10" s="66"/>
      <c r="G10" s="66">
        <v>0</v>
      </c>
      <c r="H10" s="11"/>
    </row>
    <row r="11" spans="1:8">
      <c r="A11" s="73" t="s">
        <v>94</v>
      </c>
      <c r="B11" s="66"/>
      <c r="C11" s="66"/>
      <c r="D11" s="66">
        <v>0</v>
      </c>
      <c r="E11" s="66"/>
      <c r="F11" s="66"/>
      <c r="G11" s="66">
        <v>0</v>
      </c>
      <c r="H11" s="11"/>
    </row>
    <row r="12" spans="1:8">
      <c r="A12" s="73" t="s">
        <v>95</v>
      </c>
      <c r="B12" s="66"/>
      <c r="C12" s="66"/>
      <c r="D12" s="66">
        <v>0</v>
      </c>
      <c r="E12" s="66"/>
      <c r="F12" s="66"/>
      <c r="G12" s="66">
        <v>0</v>
      </c>
      <c r="H12" s="11"/>
    </row>
    <row r="13" spans="1:8">
      <c r="A13" s="73"/>
      <c r="B13" s="66"/>
      <c r="C13" s="66"/>
      <c r="D13" s="66">
        <v>0</v>
      </c>
      <c r="E13" s="66"/>
      <c r="F13" s="66"/>
      <c r="G13" s="66">
        <v>0</v>
      </c>
      <c r="H13" s="11"/>
    </row>
    <row r="14" spans="1:8">
      <c r="A14" s="73"/>
      <c r="B14" s="66"/>
      <c r="C14" s="66"/>
      <c r="D14" s="66"/>
      <c r="E14" s="66"/>
      <c r="F14" s="66"/>
      <c r="G14" s="66"/>
      <c r="H14" s="11"/>
    </row>
    <row r="15" spans="1:8">
      <c r="A15" s="71" t="s">
        <v>96</v>
      </c>
      <c r="B15" s="65"/>
      <c r="C15" s="65"/>
      <c r="D15" s="65"/>
      <c r="E15" s="65"/>
      <c r="F15" s="65"/>
      <c r="G15" s="65"/>
      <c r="H15" s="11"/>
    </row>
    <row r="16" spans="1:8">
      <c r="A16" s="71" t="s">
        <v>97</v>
      </c>
      <c r="B16" s="65">
        <v>0</v>
      </c>
      <c r="C16" s="65">
        <v>252096</v>
      </c>
      <c r="D16" s="65">
        <v>252096</v>
      </c>
      <c r="E16" s="65">
        <v>149064</v>
      </c>
      <c r="F16" s="65">
        <v>149064</v>
      </c>
      <c r="G16" s="65">
        <v>103032</v>
      </c>
      <c r="H16" s="11"/>
    </row>
    <row r="17" spans="1:8">
      <c r="A17" s="72">
        <v>3112</v>
      </c>
      <c r="B17" s="66">
        <v>0</v>
      </c>
      <c r="C17" s="66">
        <v>252096</v>
      </c>
      <c r="D17" s="66">
        <v>252096</v>
      </c>
      <c r="E17" s="66">
        <v>149064</v>
      </c>
      <c r="F17" s="66">
        <v>149064</v>
      </c>
      <c r="G17" s="66">
        <v>103032</v>
      </c>
      <c r="H17" s="11"/>
    </row>
    <row r="18" spans="1:8">
      <c r="A18" s="73" t="s">
        <v>90</v>
      </c>
      <c r="B18" s="66"/>
      <c r="C18" s="66"/>
      <c r="D18" s="66">
        <v>0</v>
      </c>
      <c r="E18" s="66"/>
      <c r="F18" s="66"/>
      <c r="G18" s="66">
        <v>0</v>
      </c>
      <c r="H18" s="11"/>
    </row>
    <row r="19" spans="1:8">
      <c r="A19" s="73" t="s">
        <v>91</v>
      </c>
      <c r="B19" s="66"/>
      <c r="C19" s="66"/>
      <c r="D19" s="66">
        <v>0</v>
      </c>
      <c r="E19" s="66"/>
      <c r="F19" s="66"/>
      <c r="G19" s="66">
        <v>0</v>
      </c>
      <c r="H19" s="11"/>
    </row>
    <row r="20" spans="1:8">
      <c r="A20" s="73" t="s">
        <v>92</v>
      </c>
      <c r="B20" s="66"/>
      <c r="C20" s="66"/>
      <c r="D20" s="66">
        <v>0</v>
      </c>
      <c r="E20" s="66"/>
      <c r="F20" s="66"/>
      <c r="G20" s="66">
        <v>0</v>
      </c>
      <c r="H20" s="11"/>
    </row>
    <row r="21" spans="1:8">
      <c r="A21" s="73" t="s">
        <v>93</v>
      </c>
      <c r="B21" s="66"/>
      <c r="C21" s="66"/>
      <c r="D21" s="66">
        <v>0</v>
      </c>
      <c r="E21" s="66"/>
      <c r="F21" s="66"/>
      <c r="G21" s="66">
        <v>0</v>
      </c>
      <c r="H21" s="11"/>
    </row>
    <row r="22" spans="1:8">
      <c r="A22" s="73" t="s">
        <v>94</v>
      </c>
      <c r="B22" s="66"/>
      <c r="C22" s="66"/>
      <c r="D22" s="66">
        <v>0</v>
      </c>
      <c r="E22" s="66"/>
      <c r="F22" s="66"/>
      <c r="G22" s="66">
        <v>0</v>
      </c>
      <c r="H22" s="11"/>
    </row>
    <row r="23" spans="1:8">
      <c r="A23" s="73" t="s">
        <v>95</v>
      </c>
      <c r="B23" s="66"/>
      <c r="C23" s="66"/>
      <c r="D23" s="66">
        <v>0</v>
      </c>
      <c r="E23" s="66"/>
      <c r="F23" s="66"/>
      <c r="G23" s="66">
        <v>0</v>
      </c>
      <c r="H23" s="11"/>
    </row>
    <row r="24" spans="1:8">
      <c r="A24" s="73"/>
      <c r="B24" s="66"/>
      <c r="C24" s="66"/>
      <c r="D24" s="66">
        <v>0</v>
      </c>
      <c r="E24" s="66"/>
      <c r="F24" s="66"/>
      <c r="G24" s="66">
        <v>0</v>
      </c>
      <c r="H24" s="11"/>
    </row>
    <row r="25" spans="1:8">
      <c r="A25" s="73"/>
      <c r="B25" s="66"/>
      <c r="C25" s="66"/>
      <c r="D25" s="66"/>
      <c r="E25" s="66"/>
      <c r="F25" s="66"/>
      <c r="G25" s="66"/>
      <c r="H25" s="11"/>
    </row>
    <row r="26" spans="1:8">
      <c r="A26" s="74" t="s">
        <v>83</v>
      </c>
      <c r="B26" s="67">
        <v>10163047.07</v>
      </c>
      <c r="C26" s="67">
        <v>1686217.96</v>
      </c>
      <c r="D26" s="67">
        <v>11849265.030000001</v>
      </c>
      <c r="E26" s="67">
        <v>8207989.6900000004</v>
      </c>
      <c r="F26" s="67">
        <v>8207989.6900000004</v>
      </c>
      <c r="G26" s="67">
        <v>3641275.34</v>
      </c>
      <c r="H26" s="11"/>
    </row>
    <row r="27" spans="1:8">
      <c r="A27" s="11"/>
      <c r="B27" s="11"/>
      <c r="C27" s="11"/>
      <c r="D27" s="11"/>
      <c r="E27" s="11"/>
      <c r="F27" s="11"/>
      <c r="G27" s="11"/>
      <c r="H27" s="11"/>
    </row>
    <row r="28" spans="1:8">
      <c r="A28" s="11"/>
      <c r="B28" s="11"/>
      <c r="C28" s="11"/>
      <c r="D28" s="11"/>
      <c r="E28" s="11"/>
      <c r="F28" s="11"/>
      <c r="G28" s="11"/>
      <c r="H28" s="11"/>
    </row>
    <row r="29" spans="1:8">
      <c r="A29" s="11"/>
      <c r="B29" s="11"/>
      <c r="C29" s="11"/>
      <c r="D29" s="11"/>
      <c r="E29" s="11"/>
      <c r="F29" s="11"/>
      <c r="G29" s="11"/>
      <c r="H29" s="11"/>
    </row>
    <row r="30" spans="1:8">
      <c r="A30" s="68" t="s">
        <v>334</v>
      </c>
      <c r="D30" s="111" t="s">
        <v>330</v>
      </c>
      <c r="E30" s="111"/>
      <c r="F30" s="111"/>
    </row>
    <row r="31" spans="1:8">
      <c r="A31" s="76" t="s">
        <v>331</v>
      </c>
      <c r="B31" s="11"/>
      <c r="C31" s="11"/>
      <c r="D31" s="112" t="s">
        <v>335</v>
      </c>
      <c r="E31" s="112"/>
      <c r="F31" s="112"/>
    </row>
    <row r="32" spans="1:8">
      <c r="A32" s="11"/>
      <c r="B32" s="11"/>
      <c r="C32" s="11"/>
      <c r="D32" s="112" t="s">
        <v>333</v>
      </c>
      <c r="E32" s="112"/>
      <c r="F32" s="112"/>
    </row>
  </sheetData>
  <mergeCells count="5">
    <mergeCell ref="A1:G1"/>
    <mergeCell ref="B2:F2"/>
    <mergeCell ref="D30:F30"/>
    <mergeCell ref="D31:F31"/>
    <mergeCell ref="D32:F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61" workbookViewId="0">
      <selection activeCell="E93" sqref="E93"/>
    </sheetView>
  </sheetViews>
  <sheetFormatPr baseColWidth="10" defaultRowHeight="13.2"/>
  <cols>
    <col min="2" max="2" width="57.88671875" customWidth="1"/>
  </cols>
  <sheetData>
    <row r="1" spans="1:8" ht="55.2" customHeight="1">
      <c r="A1" s="97" t="s">
        <v>327</v>
      </c>
      <c r="B1" s="98"/>
      <c r="C1" s="98"/>
      <c r="D1" s="98"/>
      <c r="E1" s="98"/>
      <c r="F1" s="98"/>
      <c r="G1" s="98"/>
      <c r="H1" s="99"/>
    </row>
    <row r="2" spans="1:8">
      <c r="A2" s="102"/>
      <c r="B2" s="103"/>
      <c r="C2" s="101" t="s">
        <v>0</v>
      </c>
      <c r="D2" s="101"/>
      <c r="E2" s="101"/>
      <c r="F2" s="101"/>
      <c r="G2" s="101"/>
      <c r="H2" s="43"/>
    </row>
    <row r="3" spans="1:8" ht="20.399999999999999">
      <c r="A3" s="104" t="s">
        <v>1</v>
      </c>
      <c r="B3" s="105"/>
      <c r="C3" s="53" t="s">
        <v>2</v>
      </c>
      <c r="D3" s="53" t="s">
        <v>3</v>
      </c>
      <c r="E3" s="53" t="s">
        <v>4</v>
      </c>
      <c r="F3" s="53" t="s">
        <v>5</v>
      </c>
      <c r="G3" s="53" t="s">
        <v>86</v>
      </c>
      <c r="H3" s="13" t="s">
        <v>7</v>
      </c>
    </row>
    <row r="4" spans="1:8" ht="7.8" customHeight="1">
      <c r="A4" s="77"/>
      <c r="B4" s="78"/>
      <c r="C4" s="79"/>
      <c r="D4" s="79"/>
      <c r="E4" s="79"/>
      <c r="F4" s="79"/>
      <c r="G4" s="79"/>
      <c r="H4" s="79"/>
    </row>
    <row r="5" spans="1:8">
      <c r="A5" s="59" t="s">
        <v>98</v>
      </c>
      <c r="B5" s="60"/>
      <c r="C5" s="65">
        <v>10163047.07</v>
      </c>
      <c r="D5" s="65">
        <v>1434121.96</v>
      </c>
      <c r="E5" s="65">
        <v>11597169.029999999</v>
      </c>
      <c r="F5" s="65">
        <v>8058925.6899999995</v>
      </c>
      <c r="G5" s="65">
        <v>8058925.6899999995</v>
      </c>
      <c r="H5" s="65">
        <v>3538243.34</v>
      </c>
    </row>
    <row r="6" spans="1:8">
      <c r="A6" s="59" t="s">
        <v>99</v>
      </c>
      <c r="B6" s="60"/>
      <c r="C6" s="65">
        <v>3342189.7</v>
      </c>
      <c r="D6" s="65">
        <v>1308497.28</v>
      </c>
      <c r="E6" s="65">
        <v>4650686.9800000004</v>
      </c>
      <c r="F6" s="65">
        <v>3424994.25</v>
      </c>
      <c r="G6" s="65">
        <v>3424994.25</v>
      </c>
      <c r="H6" s="65">
        <v>1225692.7300000004</v>
      </c>
    </row>
    <row r="7" spans="1:8">
      <c r="A7" s="47" t="s">
        <v>267</v>
      </c>
      <c r="B7" s="61" t="s">
        <v>100</v>
      </c>
      <c r="C7" s="66"/>
      <c r="D7" s="66"/>
      <c r="E7" s="66">
        <v>0</v>
      </c>
      <c r="F7" s="66"/>
      <c r="G7" s="66"/>
      <c r="H7" s="66">
        <v>0</v>
      </c>
    </row>
    <row r="8" spans="1:8">
      <c r="A8" s="47" t="s">
        <v>268</v>
      </c>
      <c r="B8" s="61" t="s">
        <v>101</v>
      </c>
      <c r="C8" s="66"/>
      <c r="D8" s="66"/>
      <c r="E8" s="66">
        <v>0</v>
      </c>
      <c r="F8" s="66"/>
      <c r="G8" s="66"/>
      <c r="H8" s="66">
        <v>0</v>
      </c>
    </row>
    <row r="9" spans="1:8">
      <c r="A9" s="47" t="s">
        <v>269</v>
      </c>
      <c r="B9" s="61" t="s">
        <v>102</v>
      </c>
      <c r="C9" s="66"/>
      <c r="D9" s="66"/>
      <c r="E9" s="66">
        <v>0</v>
      </c>
      <c r="F9" s="66"/>
      <c r="G9" s="66"/>
      <c r="H9" s="66">
        <v>0</v>
      </c>
    </row>
    <row r="10" spans="1:8">
      <c r="A10" s="47" t="s">
        <v>270</v>
      </c>
      <c r="B10" s="61" t="s">
        <v>103</v>
      </c>
      <c r="C10" s="66"/>
      <c r="D10" s="66"/>
      <c r="E10" s="66">
        <v>0</v>
      </c>
      <c r="F10" s="66"/>
      <c r="G10" s="66"/>
      <c r="H10" s="66">
        <v>0</v>
      </c>
    </row>
    <row r="11" spans="1:8">
      <c r="A11" s="47" t="s">
        <v>271</v>
      </c>
      <c r="B11" s="61" t="s">
        <v>104</v>
      </c>
      <c r="C11" s="66">
        <v>3342189.7</v>
      </c>
      <c r="D11" s="66">
        <v>1308497.28</v>
      </c>
      <c r="E11" s="66">
        <v>4650686.9800000004</v>
      </c>
      <c r="F11" s="66">
        <v>3424994.25</v>
      </c>
      <c r="G11" s="66">
        <v>3424994.25</v>
      </c>
      <c r="H11" s="66">
        <v>1225692.7300000004</v>
      </c>
    </row>
    <row r="12" spans="1:8">
      <c r="A12" s="47" t="s">
        <v>272</v>
      </c>
      <c r="B12" s="61" t="s">
        <v>105</v>
      </c>
      <c r="C12" s="66"/>
      <c r="D12" s="66"/>
      <c r="E12" s="66">
        <v>0</v>
      </c>
      <c r="F12" s="66"/>
      <c r="G12" s="66"/>
      <c r="H12" s="66">
        <v>0</v>
      </c>
    </row>
    <row r="13" spans="1:8">
      <c r="A13" s="47" t="s">
        <v>273</v>
      </c>
      <c r="B13" s="61" t="s">
        <v>106</v>
      </c>
      <c r="C13" s="66"/>
      <c r="D13" s="66"/>
      <c r="E13" s="66">
        <v>0</v>
      </c>
      <c r="F13" s="66"/>
      <c r="G13" s="66"/>
      <c r="H13" s="66">
        <v>0</v>
      </c>
    </row>
    <row r="14" spans="1:8">
      <c r="A14" s="47" t="s">
        <v>274</v>
      </c>
      <c r="B14" s="61" t="s">
        <v>107</v>
      </c>
      <c r="C14" s="66"/>
      <c r="D14" s="66"/>
      <c r="E14" s="66">
        <v>0</v>
      </c>
      <c r="F14" s="66"/>
      <c r="G14" s="66"/>
      <c r="H14" s="66">
        <v>0</v>
      </c>
    </row>
    <row r="15" spans="1:8">
      <c r="A15" s="47"/>
      <c r="B15" s="61"/>
      <c r="C15" s="66"/>
      <c r="D15" s="66"/>
      <c r="E15" s="66"/>
      <c r="F15" s="66"/>
      <c r="G15" s="66"/>
      <c r="H15" s="66"/>
    </row>
    <row r="16" spans="1:8">
      <c r="A16" s="59" t="s">
        <v>108</v>
      </c>
      <c r="B16" s="60"/>
      <c r="C16" s="65">
        <v>6820857.3700000001</v>
      </c>
      <c r="D16" s="65">
        <v>125624.67999999998</v>
      </c>
      <c r="E16" s="65">
        <v>6946482.0499999989</v>
      </c>
      <c r="F16" s="65">
        <v>4633931.4399999995</v>
      </c>
      <c r="G16" s="65">
        <v>4633931.4399999995</v>
      </c>
      <c r="H16" s="65">
        <v>2312550.6099999994</v>
      </c>
    </row>
    <row r="17" spans="1:8">
      <c r="A17" s="47" t="s">
        <v>275</v>
      </c>
      <c r="B17" s="61" t="s">
        <v>109</v>
      </c>
      <c r="C17" s="66"/>
      <c r="D17" s="66"/>
      <c r="E17" s="66">
        <v>0</v>
      </c>
      <c r="F17" s="66"/>
      <c r="G17" s="66"/>
      <c r="H17" s="66">
        <v>0</v>
      </c>
    </row>
    <row r="18" spans="1:8">
      <c r="A18" s="47" t="s">
        <v>276</v>
      </c>
      <c r="B18" s="61" t="s">
        <v>110</v>
      </c>
      <c r="C18" s="66">
        <v>952725.69</v>
      </c>
      <c r="D18" s="66">
        <v>0</v>
      </c>
      <c r="E18" s="66">
        <v>952725.69</v>
      </c>
      <c r="F18" s="66">
        <v>625999.1</v>
      </c>
      <c r="G18" s="66">
        <v>625999.1</v>
      </c>
      <c r="H18" s="66">
        <v>326726.58999999997</v>
      </c>
    </row>
    <row r="19" spans="1:8">
      <c r="A19" s="47" t="s">
        <v>277</v>
      </c>
      <c r="B19" s="61" t="s">
        <v>111</v>
      </c>
      <c r="C19" s="66">
        <v>1074916.1200000001</v>
      </c>
      <c r="D19" s="66">
        <v>196007.24</v>
      </c>
      <c r="E19" s="66">
        <v>1270923.3600000001</v>
      </c>
      <c r="F19" s="66">
        <v>821059.62</v>
      </c>
      <c r="G19" s="66">
        <v>821059.62</v>
      </c>
      <c r="H19" s="66">
        <v>449863.74000000011</v>
      </c>
    </row>
    <row r="20" spans="1:8">
      <c r="A20" s="47" t="s">
        <v>278</v>
      </c>
      <c r="B20" s="61" t="s">
        <v>112</v>
      </c>
      <c r="C20" s="66"/>
      <c r="D20" s="66"/>
      <c r="E20" s="66">
        <v>0</v>
      </c>
      <c r="F20" s="66"/>
      <c r="G20" s="66"/>
      <c r="H20" s="66">
        <v>0</v>
      </c>
    </row>
    <row r="21" spans="1:8">
      <c r="A21" s="47" t="s">
        <v>279</v>
      </c>
      <c r="B21" s="61" t="s">
        <v>113</v>
      </c>
      <c r="C21" s="66"/>
      <c r="D21" s="66"/>
      <c r="E21" s="66">
        <v>0</v>
      </c>
      <c r="F21" s="66"/>
      <c r="G21" s="66"/>
      <c r="H21" s="66">
        <v>0</v>
      </c>
    </row>
    <row r="22" spans="1:8">
      <c r="A22" s="47" t="s">
        <v>280</v>
      </c>
      <c r="B22" s="61" t="s">
        <v>114</v>
      </c>
      <c r="C22" s="66">
        <v>4530038.09</v>
      </c>
      <c r="D22" s="66">
        <v>-75527.820000000007</v>
      </c>
      <c r="E22" s="66">
        <v>4454510.2699999996</v>
      </c>
      <c r="F22" s="66">
        <v>3016513.55</v>
      </c>
      <c r="G22" s="66">
        <v>3016513.55</v>
      </c>
      <c r="H22" s="66">
        <v>1437996.7199999997</v>
      </c>
    </row>
    <row r="23" spans="1:8">
      <c r="A23" s="47" t="s">
        <v>281</v>
      </c>
      <c r="B23" s="61" t="s">
        <v>115</v>
      </c>
      <c r="C23" s="66">
        <v>263177.46999999997</v>
      </c>
      <c r="D23" s="66">
        <v>5145.26</v>
      </c>
      <c r="E23" s="66">
        <v>268322.73</v>
      </c>
      <c r="F23" s="66">
        <v>170359.17</v>
      </c>
      <c r="G23" s="66">
        <v>170359.17</v>
      </c>
      <c r="H23" s="66">
        <v>97963.559999999969</v>
      </c>
    </row>
    <row r="24" spans="1:8">
      <c r="A24" s="47"/>
      <c r="B24" s="61"/>
      <c r="C24" s="66"/>
      <c r="D24" s="66"/>
      <c r="E24" s="66"/>
      <c r="F24" s="66"/>
      <c r="G24" s="66"/>
      <c r="H24" s="66"/>
    </row>
    <row r="25" spans="1:8">
      <c r="A25" s="59" t="s">
        <v>116</v>
      </c>
      <c r="B25" s="60"/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</row>
    <row r="26" spans="1:8">
      <c r="A26" s="47" t="s">
        <v>282</v>
      </c>
      <c r="B26" s="61" t="s">
        <v>117</v>
      </c>
      <c r="C26" s="66"/>
      <c r="D26" s="66"/>
      <c r="E26" s="66">
        <v>0</v>
      </c>
      <c r="F26" s="66"/>
      <c r="G26" s="66"/>
      <c r="H26" s="66">
        <v>0</v>
      </c>
    </row>
    <row r="27" spans="1:8">
      <c r="A27" s="47" t="s">
        <v>283</v>
      </c>
      <c r="B27" s="61" t="s">
        <v>118</v>
      </c>
      <c r="C27" s="66"/>
      <c r="D27" s="66"/>
      <c r="E27" s="66">
        <v>0</v>
      </c>
      <c r="F27" s="66"/>
      <c r="G27" s="66"/>
      <c r="H27" s="66">
        <v>0</v>
      </c>
    </row>
    <row r="28" spans="1:8">
      <c r="A28" s="47" t="s">
        <v>284</v>
      </c>
      <c r="B28" s="61" t="s">
        <v>119</v>
      </c>
      <c r="C28" s="66"/>
      <c r="D28" s="66"/>
      <c r="E28" s="66">
        <v>0</v>
      </c>
      <c r="F28" s="66"/>
      <c r="G28" s="66"/>
      <c r="H28" s="66">
        <v>0</v>
      </c>
    </row>
    <row r="29" spans="1:8">
      <c r="A29" s="47" t="s">
        <v>285</v>
      </c>
      <c r="B29" s="61" t="s">
        <v>120</v>
      </c>
      <c r="C29" s="66"/>
      <c r="D29" s="66"/>
      <c r="E29" s="66">
        <v>0</v>
      </c>
      <c r="F29" s="66"/>
      <c r="G29" s="66"/>
      <c r="H29" s="66">
        <v>0</v>
      </c>
    </row>
    <row r="30" spans="1:8">
      <c r="A30" s="47" t="s">
        <v>286</v>
      </c>
      <c r="B30" s="61" t="s">
        <v>121</v>
      </c>
      <c r="C30" s="66"/>
      <c r="D30" s="66"/>
      <c r="E30" s="66">
        <v>0</v>
      </c>
      <c r="F30" s="66"/>
      <c r="G30" s="66"/>
      <c r="H30" s="66">
        <v>0</v>
      </c>
    </row>
    <row r="31" spans="1:8">
      <c r="A31" s="47" t="s">
        <v>287</v>
      </c>
      <c r="B31" s="61" t="s">
        <v>122</v>
      </c>
      <c r="C31" s="66"/>
      <c r="D31" s="66"/>
      <c r="E31" s="66">
        <v>0</v>
      </c>
      <c r="F31" s="66"/>
      <c r="G31" s="66"/>
      <c r="H31" s="66">
        <v>0</v>
      </c>
    </row>
    <row r="32" spans="1:8">
      <c r="A32" s="47" t="s">
        <v>288</v>
      </c>
      <c r="B32" s="61" t="s">
        <v>123</v>
      </c>
      <c r="C32" s="66"/>
      <c r="D32" s="66"/>
      <c r="E32" s="66">
        <v>0</v>
      </c>
      <c r="F32" s="66"/>
      <c r="G32" s="66"/>
      <c r="H32" s="66">
        <v>0</v>
      </c>
    </row>
    <row r="33" spans="1:8">
      <c r="A33" s="47" t="s">
        <v>289</v>
      </c>
      <c r="B33" s="61" t="s">
        <v>124</v>
      </c>
      <c r="C33" s="66"/>
      <c r="D33" s="66"/>
      <c r="E33" s="66">
        <v>0</v>
      </c>
      <c r="F33" s="66"/>
      <c r="G33" s="66"/>
      <c r="H33" s="66">
        <v>0</v>
      </c>
    </row>
    <row r="34" spans="1:8">
      <c r="A34" s="47" t="s">
        <v>290</v>
      </c>
      <c r="B34" s="61" t="s">
        <v>125</v>
      </c>
      <c r="C34" s="66"/>
      <c r="D34" s="66"/>
      <c r="E34" s="66">
        <v>0</v>
      </c>
      <c r="F34" s="66"/>
      <c r="G34" s="66"/>
      <c r="H34" s="66">
        <v>0</v>
      </c>
    </row>
    <row r="35" spans="1:8">
      <c r="A35" s="47"/>
      <c r="B35" s="61"/>
      <c r="C35" s="66"/>
      <c r="D35" s="66"/>
      <c r="E35" s="66"/>
      <c r="F35" s="66"/>
      <c r="G35" s="66"/>
      <c r="H35" s="66"/>
    </row>
    <row r="36" spans="1:8">
      <c r="A36" s="59" t="s">
        <v>126</v>
      </c>
      <c r="B36" s="60"/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</row>
    <row r="37" spans="1:8">
      <c r="A37" s="47" t="s">
        <v>291</v>
      </c>
      <c r="B37" s="61" t="s">
        <v>127</v>
      </c>
      <c r="C37" s="66"/>
      <c r="D37" s="66"/>
      <c r="E37" s="66">
        <v>0</v>
      </c>
      <c r="F37" s="66"/>
      <c r="G37" s="66"/>
      <c r="H37" s="66">
        <v>0</v>
      </c>
    </row>
    <row r="38" spans="1:8">
      <c r="A38" s="47" t="s">
        <v>292</v>
      </c>
      <c r="B38" s="61" t="s">
        <v>128</v>
      </c>
      <c r="C38" s="66"/>
      <c r="D38" s="66"/>
      <c r="E38" s="66">
        <v>0</v>
      </c>
      <c r="F38" s="66"/>
      <c r="G38" s="66"/>
      <c r="H38" s="66">
        <v>0</v>
      </c>
    </row>
    <row r="39" spans="1:8">
      <c r="A39" s="47" t="s">
        <v>293</v>
      </c>
      <c r="B39" s="61" t="s">
        <v>129</v>
      </c>
      <c r="C39" s="66"/>
      <c r="D39" s="66"/>
      <c r="E39" s="66">
        <v>0</v>
      </c>
      <c r="F39" s="66"/>
      <c r="G39" s="66"/>
      <c r="H39" s="66">
        <v>0</v>
      </c>
    </row>
    <row r="40" spans="1:8">
      <c r="A40" s="47" t="s">
        <v>294</v>
      </c>
      <c r="B40" s="61" t="s">
        <v>130</v>
      </c>
      <c r="C40" s="66"/>
      <c r="D40" s="66"/>
      <c r="E40" s="66">
        <v>0</v>
      </c>
      <c r="F40" s="66"/>
      <c r="G40" s="66"/>
      <c r="H40" s="66">
        <v>0</v>
      </c>
    </row>
    <row r="41" spans="1:8">
      <c r="A41" s="47"/>
      <c r="B41" s="61"/>
      <c r="C41" s="66"/>
      <c r="D41" s="66"/>
      <c r="E41" s="66"/>
      <c r="F41" s="66"/>
      <c r="G41" s="66"/>
      <c r="H41" s="66"/>
    </row>
    <row r="42" spans="1:8">
      <c r="A42" s="59" t="s">
        <v>131</v>
      </c>
      <c r="B42" s="60"/>
      <c r="C42" s="65">
        <v>0</v>
      </c>
      <c r="D42" s="65">
        <v>252096</v>
      </c>
      <c r="E42" s="65">
        <v>252096</v>
      </c>
      <c r="F42" s="65">
        <v>149064</v>
      </c>
      <c r="G42" s="65">
        <v>149064</v>
      </c>
      <c r="H42" s="65">
        <v>103032</v>
      </c>
    </row>
    <row r="43" spans="1:8">
      <c r="A43" s="59" t="s">
        <v>99</v>
      </c>
      <c r="B43" s="60"/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</row>
    <row r="44" spans="1:8">
      <c r="A44" s="47" t="s">
        <v>295</v>
      </c>
      <c r="B44" s="61" t="s">
        <v>100</v>
      </c>
      <c r="C44" s="66"/>
      <c r="D44" s="66"/>
      <c r="E44" s="66">
        <v>0</v>
      </c>
      <c r="F44" s="66"/>
      <c r="G44" s="66"/>
      <c r="H44" s="66">
        <v>0</v>
      </c>
    </row>
    <row r="45" spans="1:8">
      <c r="A45" s="47" t="s">
        <v>296</v>
      </c>
      <c r="B45" s="61" t="s">
        <v>101</v>
      </c>
      <c r="C45" s="66"/>
      <c r="D45" s="66"/>
      <c r="E45" s="66">
        <v>0</v>
      </c>
      <c r="F45" s="66"/>
      <c r="G45" s="66"/>
      <c r="H45" s="66">
        <v>0</v>
      </c>
    </row>
    <row r="46" spans="1:8">
      <c r="A46" s="47" t="s">
        <v>297</v>
      </c>
      <c r="B46" s="61" t="s">
        <v>102</v>
      </c>
      <c r="C46" s="66"/>
      <c r="D46" s="66"/>
      <c r="E46" s="66">
        <v>0</v>
      </c>
      <c r="F46" s="66"/>
      <c r="G46" s="66"/>
      <c r="H46" s="66">
        <v>0</v>
      </c>
    </row>
    <row r="47" spans="1:8">
      <c r="A47" s="47" t="s">
        <v>298</v>
      </c>
      <c r="B47" s="61" t="s">
        <v>103</v>
      </c>
      <c r="C47" s="66"/>
      <c r="D47" s="66"/>
      <c r="E47" s="66">
        <v>0</v>
      </c>
      <c r="F47" s="66"/>
      <c r="G47" s="66"/>
      <c r="H47" s="66">
        <v>0</v>
      </c>
    </row>
    <row r="48" spans="1:8">
      <c r="A48" s="47" t="s">
        <v>299</v>
      </c>
      <c r="B48" s="61" t="s">
        <v>104</v>
      </c>
      <c r="C48" s="66"/>
      <c r="D48" s="66"/>
      <c r="E48" s="66">
        <v>0</v>
      </c>
      <c r="F48" s="66"/>
      <c r="G48" s="66"/>
      <c r="H48" s="66">
        <v>0</v>
      </c>
    </row>
    <row r="49" spans="1:8">
      <c r="A49" s="47" t="s">
        <v>300</v>
      </c>
      <c r="B49" s="61" t="s">
        <v>105</v>
      </c>
      <c r="C49" s="66"/>
      <c r="D49" s="66"/>
      <c r="E49" s="66">
        <v>0</v>
      </c>
      <c r="F49" s="66"/>
      <c r="G49" s="66"/>
      <c r="H49" s="66">
        <v>0</v>
      </c>
    </row>
    <row r="50" spans="1:8">
      <c r="A50" s="47" t="s">
        <v>301</v>
      </c>
      <c r="B50" s="61" t="s">
        <v>106</v>
      </c>
      <c r="C50" s="66"/>
      <c r="D50" s="66"/>
      <c r="E50" s="66">
        <v>0</v>
      </c>
      <c r="F50" s="66"/>
      <c r="G50" s="66"/>
      <c r="H50" s="66">
        <v>0</v>
      </c>
    </row>
    <row r="51" spans="1:8">
      <c r="A51" s="47" t="s">
        <v>302</v>
      </c>
      <c r="B51" s="61" t="s">
        <v>107</v>
      </c>
      <c r="C51" s="66"/>
      <c r="D51" s="66"/>
      <c r="E51" s="66">
        <v>0</v>
      </c>
      <c r="F51" s="66"/>
      <c r="G51" s="66"/>
      <c r="H51" s="66">
        <v>0</v>
      </c>
    </row>
    <row r="52" spans="1:8">
      <c r="A52" s="47"/>
      <c r="B52" s="61"/>
      <c r="C52" s="66"/>
      <c r="D52" s="66"/>
      <c r="E52" s="66"/>
      <c r="F52" s="66"/>
      <c r="G52" s="66"/>
      <c r="H52" s="66"/>
    </row>
    <row r="53" spans="1:8">
      <c r="A53" s="59" t="s">
        <v>108</v>
      </c>
      <c r="B53" s="60"/>
      <c r="C53" s="65">
        <v>0</v>
      </c>
      <c r="D53" s="65">
        <v>252096</v>
      </c>
      <c r="E53" s="65">
        <v>252096</v>
      </c>
      <c r="F53" s="65">
        <v>149064</v>
      </c>
      <c r="G53" s="65">
        <v>149064</v>
      </c>
      <c r="H53" s="65">
        <v>103032</v>
      </c>
    </row>
    <row r="54" spans="1:8">
      <c r="A54" s="47" t="s">
        <v>303</v>
      </c>
      <c r="B54" s="61" t="s">
        <v>109</v>
      </c>
      <c r="C54" s="66"/>
      <c r="D54" s="66"/>
      <c r="E54" s="66">
        <v>0</v>
      </c>
      <c r="F54" s="66"/>
      <c r="G54" s="66"/>
      <c r="H54" s="66">
        <v>0</v>
      </c>
    </row>
    <row r="55" spans="1:8">
      <c r="A55" s="47" t="s">
        <v>304</v>
      </c>
      <c r="B55" s="61" t="s">
        <v>110</v>
      </c>
      <c r="C55" s="66"/>
      <c r="D55" s="66"/>
      <c r="E55" s="66">
        <v>0</v>
      </c>
      <c r="F55" s="66"/>
      <c r="G55" s="66"/>
      <c r="H55" s="66">
        <v>0</v>
      </c>
    </row>
    <row r="56" spans="1:8">
      <c r="A56" s="47" t="s">
        <v>305</v>
      </c>
      <c r="B56" s="61" t="s">
        <v>111</v>
      </c>
      <c r="C56" s="66"/>
      <c r="D56" s="66"/>
      <c r="E56" s="66">
        <v>0</v>
      </c>
      <c r="F56" s="66"/>
      <c r="G56" s="66"/>
      <c r="H56" s="66">
        <v>0</v>
      </c>
    </row>
    <row r="57" spans="1:8">
      <c r="A57" s="47" t="s">
        <v>306</v>
      </c>
      <c r="B57" s="61" t="s">
        <v>112</v>
      </c>
      <c r="C57" s="66"/>
      <c r="D57" s="66"/>
      <c r="E57" s="66">
        <v>0</v>
      </c>
      <c r="F57" s="66"/>
      <c r="G57" s="66"/>
      <c r="H57" s="66">
        <v>0</v>
      </c>
    </row>
    <row r="58" spans="1:8">
      <c r="A58" s="47" t="s">
        <v>307</v>
      </c>
      <c r="B58" s="61" t="s">
        <v>113</v>
      </c>
      <c r="C58" s="66"/>
      <c r="D58" s="66"/>
      <c r="E58" s="66">
        <v>0</v>
      </c>
      <c r="F58" s="66"/>
      <c r="G58" s="66"/>
      <c r="H58" s="66">
        <v>0</v>
      </c>
    </row>
    <row r="59" spans="1:8">
      <c r="A59" s="47" t="s">
        <v>308</v>
      </c>
      <c r="B59" s="61" t="s">
        <v>114</v>
      </c>
      <c r="C59" s="66">
        <v>0</v>
      </c>
      <c r="D59" s="66">
        <v>252096</v>
      </c>
      <c r="E59" s="66">
        <v>252096</v>
      </c>
      <c r="F59" s="66">
        <v>149064</v>
      </c>
      <c r="G59" s="66">
        <v>149064</v>
      </c>
      <c r="H59" s="66">
        <v>103032</v>
      </c>
    </row>
    <row r="60" spans="1:8">
      <c r="A60" s="47" t="s">
        <v>309</v>
      </c>
      <c r="B60" s="61" t="s">
        <v>115</v>
      </c>
      <c r="C60" s="66"/>
      <c r="D60" s="66"/>
      <c r="E60" s="66">
        <v>0</v>
      </c>
      <c r="F60" s="66"/>
      <c r="G60" s="66"/>
      <c r="H60" s="66">
        <v>0</v>
      </c>
    </row>
    <row r="61" spans="1:8">
      <c r="A61" s="47"/>
      <c r="B61" s="61"/>
      <c r="C61" s="66"/>
      <c r="D61" s="66"/>
      <c r="E61" s="66"/>
      <c r="F61" s="66"/>
      <c r="G61" s="66"/>
      <c r="H61" s="66"/>
    </row>
    <row r="62" spans="1:8">
      <c r="A62" s="59" t="s">
        <v>116</v>
      </c>
      <c r="B62" s="60"/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</row>
    <row r="63" spans="1:8">
      <c r="A63" s="47" t="s">
        <v>310</v>
      </c>
      <c r="B63" s="61" t="s">
        <v>117</v>
      </c>
      <c r="C63" s="66"/>
      <c r="D63" s="66"/>
      <c r="E63" s="66">
        <v>0</v>
      </c>
      <c r="F63" s="66"/>
      <c r="G63" s="66"/>
      <c r="H63" s="66">
        <v>0</v>
      </c>
    </row>
    <row r="64" spans="1:8">
      <c r="A64" s="47" t="s">
        <v>311</v>
      </c>
      <c r="B64" s="61" t="s">
        <v>118</v>
      </c>
      <c r="C64" s="66"/>
      <c r="D64" s="66"/>
      <c r="E64" s="66">
        <v>0</v>
      </c>
      <c r="F64" s="66"/>
      <c r="G64" s="66"/>
      <c r="H64" s="66">
        <v>0</v>
      </c>
    </row>
    <row r="65" spans="1:8">
      <c r="A65" s="47" t="s">
        <v>312</v>
      </c>
      <c r="B65" s="61" t="s">
        <v>119</v>
      </c>
      <c r="C65" s="66"/>
      <c r="D65" s="66"/>
      <c r="E65" s="66">
        <v>0</v>
      </c>
      <c r="F65" s="66"/>
      <c r="G65" s="66"/>
      <c r="H65" s="66">
        <v>0</v>
      </c>
    </row>
    <row r="66" spans="1:8">
      <c r="A66" s="47" t="s">
        <v>313</v>
      </c>
      <c r="B66" s="61" t="s">
        <v>120</v>
      </c>
      <c r="C66" s="66"/>
      <c r="D66" s="66"/>
      <c r="E66" s="66">
        <v>0</v>
      </c>
      <c r="F66" s="66"/>
      <c r="G66" s="66"/>
      <c r="H66" s="66">
        <v>0</v>
      </c>
    </row>
    <row r="67" spans="1:8">
      <c r="A67" s="47" t="s">
        <v>314</v>
      </c>
      <c r="B67" s="61" t="s">
        <v>121</v>
      </c>
      <c r="C67" s="66"/>
      <c r="D67" s="66"/>
      <c r="E67" s="66">
        <v>0</v>
      </c>
      <c r="F67" s="66"/>
      <c r="G67" s="66"/>
      <c r="H67" s="66">
        <v>0</v>
      </c>
    </row>
    <row r="68" spans="1:8">
      <c r="A68" s="47" t="s">
        <v>315</v>
      </c>
      <c r="B68" s="61" t="s">
        <v>122</v>
      </c>
      <c r="C68" s="66"/>
      <c r="D68" s="66"/>
      <c r="E68" s="66">
        <v>0</v>
      </c>
      <c r="F68" s="66"/>
      <c r="G68" s="66"/>
      <c r="H68" s="66">
        <v>0</v>
      </c>
    </row>
    <row r="69" spans="1:8">
      <c r="A69" s="47" t="s">
        <v>316</v>
      </c>
      <c r="B69" s="61" t="s">
        <v>123</v>
      </c>
      <c r="C69" s="66"/>
      <c r="D69" s="66"/>
      <c r="E69" s="66">
        <v>0</v>
      </c>
      <c r="F69" s="66"/>
      <c r="G69" s="66"/>
      <c r="H69" s="66">
        <v>0</v>
      </c>
    </row>
    <row r="70" spans="1:8">
      <c r="A70" s="47" t="s">
        <v>317</v>
      </c>
      <c r="B70" s="61" t="s">
        <v>124</v>
      </c>
      <c r="C70" s="66"/>
      <c r="D70" s="66"/>
      <c r="E70" s="66">
        <v>0</v>
      </c>
      <c r="F70" s="66"/>
      <c r="G70" s="66"/>
      <c r="H70" s="66">
        <v>0</v>
      </c>
    </row>
    <row r="71" spans="1:8">
      <c r="A71" s="47" t="s">
        <v>318</v>
      </c>
      <c r="B71" s="61" t="s">
        <v>125</v>
      </c>
      <c r="C71" s="66"/>
      <c r="D71" s="66"/>
      <c r="E71" s="66">
        <v>0</v>
      </c>
      <c r="F71" s="66"/>
      <c r="G71" s="66"/>
      <c r="H71" s="66">
        <v>0</v>
      </c>
    </row>
    <row r="72" spans="1:8">
      <c r="A72" s="47"/>
      <c r="B72" s="61"/>
      <c r="C72" s="66"/>
      <c r="D72" s="66"/>
      <c r="E72" s="66"/>
      <c r="F72" s="66"/>
      <c r="G72" s="66"/>
      <c r="H72" s="66"/>
    </row>
    <row r="73" spans="1:8">
      <c r="A73" s="59" t="s">
        <v>126</v>
      </c>
      <c r="B73" s="60"/>
      <c r="C73" s="65">
        <v>0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</row>
    <row r="74" spans="1:8">
      <c r="A74" s="47" t="s">
        <v>319</v>
      </c>
      <c r="B74" s="61" t="s">
        <v>127</v>
      </c>
      <c r="C74" s="66"/>
      <c r="D74" s="66"/>
      <c r="E74" s="66">
        <v>0</v>
      </c>
      <c r="F74" s="66"/>
      <c r="G74" s="66"/>
      <c r="H74" s="66">
        <v>0</v>
      </c>
    </row>
    <row r="75" spans="1:8">
      <c r="A75" s="47" t="s">
        <v>320</v>
      </c>
      <c r="B75" s="61" t="s">
        <v>128</v>
      </c>
      <c r="C75" s="66"/>
      <c r="D75" s="66"/>
      <c r="E75" s="66">
        <v>0</v>
      </c>
      <c r="F75" s="66"/>
      <c r="G75" s="66"/>
      <c r="H75" s="66">
        <v>0</v>
      </c>
    </row>
    <row r="76" spans="1:8">
      <c r="A76" s="47" t="s">
        <v>321</v>
      </c>
      <c r="B76" s="61" t="s">
        <v>129</v>
      </c>
      <c r="C76" s="66"/>
      <c r="D76" s="66"/>
      <c r="E76" s="66">
        <v>0</v>
      </c>
      <c r="F76" s="66"/>
      <c r="G76" s="66"/>
      <c r="H76" s="66">
        <v>0</v>
      </c>
    </row>
    <row r="77" spans="1:8">
      <c r="A77" s="47" t="s">
        <v>322</v>
      </c>
      <c r="B77" s="61" t="s">
        <v>130</v>
      </c>
      <c r="C77" s="66"/>
      <c r="D77" s="66"/>
      <c r="E77" s="66">
        <v>0</v>
      </c>
      <c r="F77" s="66"/>
      <c r="G77" s="66"/>
      <c r="H77" s="66">
        <v>0</v>
      </c>
    </row>
    <row r="78" spans="1:8">
      <c r="A78" s="47"/>
      <c r="B78" s="61"/>
      <c r="C78" s="66"/>
      <c r="D78" s="66"/>
      <c r="E78" s="66"/>
      <c r="F78" s="66"/>
      <c r="G78" s="66"/>
      <c r="H78" s="66"/>
    </row>
    <row r="79" spans="1:8">
      <c r="A79" s="62" t="s">
        <v>83</v>
      </c>
      <c r="B79" s="63"/>
      <c r="C79" s="67">
        <v>10163047.07</v>
      </c>
      <c r="D79" s="67">
        <v>1686217.96</v>
      </c>
      <c r="E79" s="67">
        <v>11849265.029999999</v>
      </c>
      <c r="F79" s="67">
        <v>8207989.6899999995</v>
      </c>
      <c r="G79" s="67">
        <v>8207989.6899999995</v>
      </c>
      <c r="H79" s="67">
        <v>3641275.34</v>
      </c>
    </row>
    <row r="80" spans="1:8">
      <c r="A80" s="11"/>
      <c r="B80" s="11"/>
      <c r="C80" s="56"/>
      <c r="D80" s="56"/>
      <c r="E80" s="56"/>
      <c r="F80" s="56"/>
      <c r="G80" s="56"/>
      <c r="H80" s="56"/>
    </row>
    <row r="81" spans="1:8">
      <c r="A81" s="11"/>
      <c r="B81" s="11"/>
      <c r="C81" s="56"/>
      <c r="D81" s="56"/>
      <c r="E81" s="56"/>
      <c r="F81" s="56"/>
      <c r="G81" s="56"/>
      <c r="H81" s="56"/>
    </row>
    <row r="82" spans="1:8">
      <c r="A82" s="11"/>
      <c r="B82" s="76" t="s">
        <v>336</v>
      </c>
      <c r="C82" s="11"/>
      <c r="D82" s="112" t="s">
        <v>330</v>
      </c>
      <c r="E82" s="112"/>
      <c r="F82" s="112"/>
      <c r="G82" s="11"/>
      <c r="H82" s="11"/>
    </row>
    <row r="83" spans="1:8">
      <c r="B83" s="76" t="s">
        <v>331</v>
      </c>
      <c r="D83" s="112" t="s">
        <v>332</v>
      </c>
      <c r="E83" s="112"/>
      <c r="F83" s="112"/>
    </row>
    <row r="84" spans="1:8">
      <c r="D84" s="11" t="s">
        <v>333</v>
      </c>
      <c r="E84" s="11"/>
      <c r="F84" s="11"/>
    </row>
  </sheetData>
  <mergeCells count="6">
    <mergeCell ref="D83:F83"/>
    <mergeCell ref="A1:H1"/>
    <mergeCell ref="A2:B2"/>
    <mergeCell ref="C2:G2"/>
    <mergeCell ref="A3:B3"/>
    <mergeCell ref="D82:F8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C30" sqref="C30"/>
    </sheetView>
  </sheetViews>
  <sheetFormatPr baseColWidth="10" defaultRowHeight="13.2"/>
  <cols>
    <col min="1" max="1" width="71.21875" bestFit="1" customWidth="1"/>
  </cols>
  <sheetData>
    <row r="1" spans="1:7" ht="69.599999999999994" customHeight="1">
      <c r="A1" s="97" t="s">
        <v>328</v>
      </c>
      <c r="B1" s="109"/>
      <c r="C1" s="109"/>
      <c r="D1" s="109"/>
      <c r="E1" s="109"/>
      <c r="F1" s="109"/>
      <c r="G1" s="110"/>
    </row>
    <row r="2" spans="1:7">
      <c r="A2" s="22"/>
      <c r="B2" s="100" t="s">
        <v>0</v>
      </c>
      <c r="C2" s="100"/>
      <c r="D2" s="100"/>
      <c r="E2" s="100"/>
      <c r="F2" s="100"/>
      <c r="G2" s="12"/>
    </row>
    <row r="3" spans="1:7" ht="20.399999999999999">
      <c r="A3" s="25" t="s">
        <v>1</v>
      </c>
      <c r="B3" s="54" t="s">
        <v>2</v>
      </c>
      <c r="C3" s="54" t="s">
        <v>3</v>
      </c>
      <c r="D3" s="54" t="s">
        <v>4</v>
      </c>
      <c r="E3" s="54" t="s">
        <v>132</v>
      </c>
      <c r="F3" s="54" t="s">
        <v>86</v>
      </c>
      <c r="G3" s="55" t="s">
        <v>7</v>
      </c>
    </row>
    <row r="4" spans="1:7">
      <c r="A4" s="70" t="s">
        <v>133</v>
      </c>
      <c r="B4" s="64">
        <v>7079089.4500000002</v>
      </c>
      <c r="C4" s="64">
        <v>279983.40000000002</v>
      </c>
      <c r="D4" s="64">
        <v>7359072.8500000006</v>
      </c>
      <c r="E4" s="64">
        <v>5233899.1100000003</v>
      </c>
      <c r="F4" s="64">
        <v>5233899.1100000003</v>
      </c>
      <c r="G4" s="64">
        <v>2125173.7400000002</v>
      </c>
    </row>
    <row r="5" spans="1:7">
      <c r="A5" s="73" t="s">
        <v>134</v>
      </c>
      <c r="B5" s="66">
        <v>7079089.4500000002</v>
      </c>
      <c r="C5" s="66">
        <v>279983.40000000002</v>
      </c>
      <c r="D5" s="66">
        <v>7359072.8500000006</v>
      </c>
      <c r="E5" s="66">
        <v>5233899.1100000003</v>
      </c>
      <c r="F5" s="66">
        <v>5233899.1100000003</v>
      </c>
      <c r="G5" s="66">
        <v>2125173.7400000002</v>
      </c>
    </row>
    <row r="6" spans="1:7">
      <c r="A6" s="73" t="s">
        <v>135</v>
      </c>
      <c r="B6" s="66"/>
      <c r="C6" s="66"/>
      <c r="D6" s="66">
        <v>0</v>
      </c>
      <c r="E6" s="66"/>
      <c r="F6" s="66"/>
      <c r="G6" s="66">
        <v>0</v>
      </c>
    </row>
    <row r="7" spans="1:7">
      <c r="A7" s="73" t="s">
        <v>136</v>
      </c>
      <c r="B7" s="66"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</row>
    <row r="8" spans="1:7">
      <c r="A8" s="73" t="s">
        <v>137</v>
      </c>
      <c r="B8" s="66"/>
      <c r="C8" s="66"/>
      <c r="D8" s="66">
        <v>0</v>
      </c>
      <c r="E8" s="66"/>
      <c r="F8" s="66"/>
      <c r="G8" s="66">
        <v>0</v>
      </c>
    </row>
    <row r="9" spans="1:7">
      <c r="A9" s="73" t="s">
        <v>138</v>
      </c>
      <c r="B9" s="66"/>
      <c r="C9" s="66"/>
      <c r="D9" s="66">
        <v>0</v>
      </c>
      <c r="E9" s="66"/>
      <c r="F9" s="66"/>
      <c r="G9" s="66">
        <v>0</v>
      </c>
    </row>
    <row r="10" spans="1:7">
      <c r="A10" s="73" t="s">
        <v>139</v>
      </c>
      <c r="B10" s="66"/>
      <c r="C10" s="66"/>
      <c r="D10" s="66">
        <v>0</v>
      </c>
      <c r="E10" s="66"/>
      <c r="F10" s="66"/>
      <c r="G10" s="66">
        <v>0</v>
      </c>
    </row>
    <row r="11" spans="1:7">
      <c r="A11" s="73" t="s">
        <v>140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</row>
    <row r="12" spans="1:7">
      <c r="A12" s="73" t="s">
        <v>141</v>
      </c>
      <c r="B12" s="66"/>
      <c r="C12" s="66"/>
      <c r="D12" s="66">
        <v>0</v>
      </c>
      <c r="E12" s="66"/>
      <c r="F12" s="66"/>
      <c r="G12" s="66">
        <v>0</v>
      </c>
    </row>
    <row r="13" spans="1:7">
      <c r="A13" s="73" t="s">
        <v>142</v>
      </c>
      <c r="B13" s="66"/>
      <c r="C13" s="66"/>
      <c r="D13" s="66">
        <v>0</v>
      </c>
      <c r="E13" s="66"/>
      <c r="F13" s="66"/>
      <c r="G13" s="66">
        <v>0</v>
      </c>
    </row>
    <row r="14" spans="1:7">
      <c r="A14" s="73" t="s">
        <v>143</v>
      </c>
      <c r="B14" s="66"/>
      <c r="C14" s="66"/>
      <c r="D14" s="66">
        <v>0</v>
      </c>
      <c r="E14" s="66"/>
      <c r="F14" s="66"/>
      <c r="G14" s="66">
        <v>0</v>
      </c>
    </row>
    <row r="15" spans="1:7">
      <c r="A15" s="73"/>
      <c r="B15" s="66"/>
      <c r="C15" s="66"/>
      <c r="D15" s="66"/>
      <c r="E15" s="66"/>
      <c r="F15" s="66"/>
      <c r="G15" s="66"/>
    </row>
    <row r="16" spans="1:7">
      <c r="A16" s="71" t="s">
        <v>144</v>
      </c>
      <c r="B16" s="65">
        <v>0</v>
      </c>
      <c r="C16" s="65">
        <v>252096</v>
      </c>
      <c r="D16" s="65">
        <v>252096</v>
      </c>
      <c r="E16" s="65">
        <v>149064</v>
      </c>
      <c r="F16" s="65">
        <v>149064</v>
      </c>
      <c r="G16" s="65">
        <v>103032</v>
      </c>
    </row>
    <row r="17" spans="1:7">
      <c r="A17" s="73" t="s">
        <v>134</v>
      </c>
      <c r="B17" s="66">
        <v>0</v>
      </c>
      <c r="C17" s="66">
        <v>252096</v>
      </c>
      <c r="D17" s="66">
        <v>252096</v>
      </c>
      <c r="E17" s="66">
        <v>149064</v>
      </c>
      <c r="F17" s="66">
        <v>149064</v>
      </c>
      <c r="G17" s="66">
        <v>103032</v>
      </c>
    </row>
    <row r="18" spans="1:7">
      <c r="A18" s="73" t="s">
        <v>135</v>
      </c>
      <c r="B18" s="66"/>
      <c r="C18" s="66"/>
      <c r="D18" s="66">
        <v>0</v>
      </c>
      <c r="E18" s="66"/>
      <c r="F18" s="66"/>
      <c r="G18" s="66">
        <v>0</v>
      </c>
    </row>
    <row r="19" spans="1:7">
      <c r="A19" s="73" t="s">
        <v>136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</row>
    <row r="20" spans="1:7">
      <c r="A20" s="73" t="s">
        <v>137</v>
      </c>
      <c r="B20" s="66"/>
      <c r="C20" s="66"/>
      <c r="D20" s="66">
        <v>0</v>
      </c>
      <c r="E20" s="66"/>
      <c r="F20" s="66"/>
      <c r="G20" s="66">
        <v>0</v>
      </c>
    </row>
    <row r="21" spans="1:7">
      <c r="A21" s="73" t="s">
        <v>138</v>
      </c>
      <c r="B21" s="66"/>
      <c r="C21" s="66"/>
      <c r="D21" s="66">
        <v>0</v>
      </c>
      <c r="E21" s="66"/>
      <c r="F21" s="66"/>
      <c r="G21" s="66">
        <v>0</v>
      </c>
    </row>
    <row r="22" spans="1:7">
      <c r="A22" s="73" t="s">
        <v>139</v>
      </c>
      <c r="B22" s="66"/>
      <c r="C22" s="66"/>
      <c r="D22" s="66">
        <v>0</v>
      </c>
      <c r="E22" s="66"/>
      <c r="F22" s="66"/>
      <c r="G22" s="66">
        <v>0</v>
      </c>
    </row>
    <row r="23" spans="1:7">
      <c r="A23" s="73" t="s">
        <v>140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</row>
    <row r="24" spans="1:7">
      <c r="A24" s="73" t="s">
        <v>141</v>
      </c>
      <c r="B24" s="66"/>
      <c r="C24" s="66"/>
      <c r="D24" s="66">
        <v>0</v>
      </c>
      <c r="E24" s="66"/>
      <c r="F24" s="66"/>
      <c r="G24" s="66">
        <v>0</v>
      </c>
    </row>
    <row r="25" spans="1:7">
      <c r="A25" s="73" t="s">
        <v>142</v>
      </c>
      <c r="B25" s="66"/>
      <c r="C25" s="66"/>
      <c r="D25" s="66">
        <v>0</v>
      </c>
      <c r="E25" s="66"/>
      <c r="F25" s="66"/>
      <c r="G25" s="66">
        <v>0</v>
      </c>
    </row>
    <row r="26" spans="1:7">
      <c r="A26" s="73" t="s">
        <v>143</v>
      </c>
      <c r="B26" s="66"/>
      <c r="C26" s="66"/>
      <c r="D26" s="66">
        <v>0</v>
      </c>
      <c r="E26" s="66"/>
      <c r="F26" s="66"/>
      <c r="G26" s="66">
        <v>0</v>
      </c>
    </row>
    <row r="27" spans="1:7">
      <c r="A27" s="74" t="s">
        <v>145</v>
      </c>
      <c r="B27" s="67">
        <v>7079089.4500000002</v>
      </c>
      <c r="C27" s="67">
        <v>532079.4</v>
      </c>
      <c r="D27" s="67">
        <v>7611168.8500000006</v>
      </c>
      <c r="E27" s="67">
        <v>5382963.1100000003</v>
      </c>
      <c r="F27" s="67">
        <v>5382963.1100000003</v>
      </c>
      <c r="G27" s="67">
        <v>2228205.7400000002</v>
      </c>
    </row>
    <row r="28" spans="1:7">
      <c r="A28" s="11"/>
      <c r="B28" s="11"/>
      <c r="C28" s="11"/>
      <c r="D28" s="11"/>
      <c r="E28" s="11"/>
      <c r="F28" s="11"/>
      <c r="G28" s="11"/>
    </row>
    <row r="29" spans="1:7">
      <c r="A29" s="11"/>
      <c r="B29" s="11"/>
      <c r="C29" s="11"/>
      <c r="D29" s="11"/>
      <c r="E29" s="11"/>
      <c r="F29" s="11"/>
      <c r="G29" s="11"/>
    </row>
    <row r="31" spans="1:7">
      <c r="A31" s="69" t="s">
        <v>334</v>
      </c>
      <c r="D31" t="s">
        <v>337</v>
      </c>
    </row>
    <row r="32" spans="1:7">
      <c r="A32" s="113" t="s">
        <v>331</v>
      </c>
      <c r="D32" s="114" t="s">
        <v>332</v>
      </c>
      <c r="E32" s="114"/>
      <c r="F32" s="114"/>
    </row>
    <row r="33" spans="4:6">
      <c r="D33" s="114" t="s">
        <v>338</v>
      </c>
      <c r="E33" s="114"/>
      <c r="F33" s="114"/>
    </row>
  </sheetData>
  <mergeCells count="4">
    <mergeCell ref="A1:G1"/>
    <mergeCell ref="B2:F2"/>
    <mergeCell ref="D32:F32"/>
    <mergeCell ref="D33:F3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F6a</vt:lpstr>
      <vt:lpstr>F6b</vt:lpstr>
      <vt:lpstr>F6c</vt:lpstr>
      <vt:lpstr>F6d</vt:lpstr>
      <vt:lpstr>Impresion F6a</vt:lpstr>
      <vt:lpstr>Impresion F6b</vt:lpstr>
      <vt:lpstr>Impresion F6c</vt:lpstr>
      <vt:lpstr>Impresion 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2017-04-18T18:51:15Z</cp:lastPrinted>
  <dcterms:created xsi:type="dcterms:W3CDTF">2017-01-11T17:22:36Z</dcterms:created>
  <dcterms:modified xsi:type="dcterms:W3CDTF">2018-10-24T13:48:22Z</dcterms:modified>
</cp:coreProperties>
</file>